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tabRatio="775" activeTab="0"/>
  </bookViews>
  <sheets>
    <sheet name="Оглавление" sheetId="1" r:id="rId1"/>
    <sheet name="0503737_2" sheetId="2" r:id="rId2"/>
    <sheet name="0503737_4" sheetId="3" r:id="rId3"/>
    <sheet name="0503737_5" sheetId="4" r:id="rId4"/>
    <sheet name="0503737_6" sheetId="5" r:id="rId5"/>
    <sheet name="0503737_7" sheetId="6" r:id="rId6"/>
    <sheet name="0503779v" sheetId="7" r:id="rId7"/>
    <sheet name="0503779b" sheetId="8" r:id="rId8"/>
    <sheet name="0503779t" sheetId="9" r:id="rId9"/>
  </sheets>
  <definedNames>
    <definedName name="GBK">'Оглавление'!#REF!</definedName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'Оглавление'!$L$3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  <definedName name="_xlnm.Print_Area" localSheetId="2">'0503737_4'!$A$1:$J$155</definedName>
    <definedName name="_xlnm.Print_Area" localSheetId="3">'0503737_5'!$A$1:$J$154</definedName>
    <definedName name="_xlnm.Print_Area" localSheetId="4">'0503737_6'!$A$1:$J$154</definedName>
    <definedName name="_xlnm.Print_Area" localSheetId="5">'0503737_7'!$A$1:$J$154</definedName>
  </definedNames>
  <calcPr fullCalcOnLoad="1"/>
</workbook>
</file>

<file path=xl/sharedStrings.xml><?xml version="1.0" encoding="utf-8"?>
<sst xmlns="http://schemas.openxmlformats.org/spreadsheetml/2006/main" count="2206" uniqueCount="346">
  <si>
    <t>КОДЫ</t>
  </si>
  <si>
    <t>Форма по ОКУД</t>
  </si>
  <si>
    <t>Дата</t>
  </si>
  <si>
    <t>Код строки</t>
  </si>
  <si>
    <t>Код аналитики</t>
  </si>
  <si>
    <t>6</t>
  </si>
  <si>
    <t>7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</si>
  <si>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</si>
  <si>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</si>
  <si>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</si>
  <si>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</si>
  <si>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</si>
  <si>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</si>
  <si>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</si>
  <si>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</si>
  <si>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050</t>
  </si>
  <si>
    <t>140</t>
  </si>
  <si>
    <t>Безвозмездные  поступления от бюджетов</t>
  </si>
  <si>
    <t>060</t>
  </si>
  <si>
    <t>150</t>
  </si>
  <si>
    <t>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</si>
  <si>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</si>
  <si>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</si>
  <si>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</si>
  <si>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</si>
  <si>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</si>
  <si>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</si>
  <si>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</si>
  <si>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</si>
  <si>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171</t>
  </si>
  <si>
    <t>092</t>
  </si>
  <si>
    <t>172</t>
  </si>
  <si>
    <t>из них:</t>
  </si>
  <si>
    <t>093</t>
  </si>
  <si>
    <t>096</t>
  </si>
  <si>
    <t>173</t>
  </si>
  <si>
    <t>Прочие доходы</t>
  </si>
  <si>
    <t>180</t>
  </si>
  <si>
    <t>101</t>
  </si>
  <si>
    <t>102</t>
  </si>
  <si>
    <t>103</t>
  </si>
  <si>
    <t>104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</si>
  <si>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</si>
  <si>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</si>
  <si>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</si>
  <si>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</si>
  <si>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</si>
  <si>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</si>
  <si>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</si>
  <si>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</si>
  <si>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</si>
  <si>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</si>
  <si>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</si>
  <si>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</si>
  <si>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</si>
  <si>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</si>
  <si>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</si>
  <si>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</si>
  <si>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</si>
  <si>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</si>
  <si>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</si>
  <si>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</si>
  <si>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</si>
  <si>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</si>
  <si>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</si>
  <si>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</si>
  <si>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</si>
  <si>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</si>
  <si>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</si>
  <si>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</si>
  <si>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</si>
  <si>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</si>
  <si>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</si>
  <si>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</si>
  <si>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</si>
  <si>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</si>
  <si>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</si>
  <si>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</si>
  <si>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</si>
  <si>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</si>
  <si>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</si>
  <si>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</si>
  <si>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</si>
  <si>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</si>
  <si>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242</t>
  </si>
  <si>
    <t>Безвозмездные перечисления бюджетам</t>
  </si>
  <si>
    <t>250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</si>
  <si>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</si>
  <si>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</si>
  <si>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</si>
  <si>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</si>
  <si>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</si>
  <si>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</si>
  <si>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</si>
  <si>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</si>
  <si>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243</t>
  </si>
  <si>
    <t>263</t>
  </si>
  <si>
    <t>Прочие расходы</t>
  </si>
  <si>
    <t>290</t>
  </si>
  <si>
    <t xml:space="preserve"> Наименование показателя</t>
  </si>
  <si>
    <t>270</t>
  </si>
  <si>
    <t>261</t>
  </si>
  <si>
    <t>271</t>
  </si>
  <si>
    <t>264</t>
  </si>
  <si>
    <t>272</t>
  </si>
  <si>
    <t>273</t>
  </si>
  <si>
    <t>300</t>
  </si>
  <si>
    <t>310</t>
  </si>
  <si>
    <t>320</t>
  </si>
  <si>
    <t>410</t>
  </si>
  <si>
    <t>330</t>
  </si>
  <si>
    <t>420</t>
  </si>
  <si>
    <t>430</t>
  </si>
  <si>
    <t>340</t>
  </si>
  <si>
    <t>440</t>
  </si>
  <si>
    <t>510</t>
  </si>
  <si>
    <t>610</t>
  </si>
  <si>
    <t>520</t>
  </si>
  <si>
    <t>620</t>
  </si>
  <si>
    <t>530</t>
  </si>
  <si>
    <t>630</t>
  </si>
  <si>
    <t>540</t>
  </si>
  <si>
    <t>640</t>
  </si>
  <si>
    <t>550</t>
  </si>
  <si>
    <t>650</t>
  </si>
  <si>
    <t>521</t>
  </si>
  <si>
    <t>710</t>
  </si>
  <si>
    <t>810</t>
  </si>
  <si>
    <t>720</t>
  </si>
  <si>
    <t>820</t>
  </si>
  <si>
    <t>730</t>
  </si>
  <si>
    <t>830</t>
  </si>
  <si>
    <t>"________"    _______________  20 ___  г.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</si>
  <si>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</si>
  <si>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итого</t>
  </si>
  <si>
    <t>2</t>
  </si>
  <si>
    <t>031</t>
  </si>
  <si>
    <t>094</t>
  </si>
  <si>
    <t>625</t>
  </si>
  <si>
    <t>10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</si>
  <si>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</si>
  <si>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ОТЧЕТ </t>
  </si>
  <si>
    <t>ОБ ИСПОЛНЕНИИ УЧРЕЖДЕНИЕМ ПЛАНА ЕГО ФИНАНСОВО-ХОЗЯЙСТВЕННОЙ ДЕЯТЕЛЬНОСТИ</t>
  </si>
  <si>
    <t>0503737</t>
  </si>
  <si>
    <t>Учреждение</t>
  </si>
  <si>
    <t>по ОКПО</t>
  </si>
  <si>
    <t>Обособленное подразделение</t>
  </si>
  <si>
    <t>Учредитель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</si>
  <si>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</si>
  <si>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</si>
  <si>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</si>
  <si>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</si>
  <si>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</si>
  <si>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</si>
  <si>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</si>
  <si>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</si>
  <si>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</si>
  <si>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>Исполнено плановых назначений</t>
  </si>
  <si>
    <t>через лицевые счета</t>
  </si>
  <si>
    <t>через банковские счета</t>
  </si>
  <si>
    <t>4</t>
  </si>
  <si>
    <t>5</t>
  </si>
  <si>
    <t>8</t>
  </si>
  <si>
    <t>9</t>
  </si>
  <si>
    <t>от аренды активов</t>
  </si>
  <si>
    <t>Доходы от штрафов, пеней, иных сумм принудительного изъятия</t>
  </si>
  <si>
    <t>поступления от наднациональных организаций и правительств  иностранных государств</t>
  </si>
  <si>
    <t>x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</si>
  <si>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</si>
  <si>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</si>
  <si>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</si>
  <si>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</si>
  <si>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095</t>
  </si>
  <si>
    <t>от выбытий ценных бумаг, кроме акций</t>
  </si>
  <si>
    <t xml:space="preserve">от выбытий акций </t>
  </si>
  <si>
    <t>097</t>
  </si>
  <si>
    <t>от выбытий иных финансовых активов</t>
  </si>
  <si>
    <t>098</t>
  </si>
  <si>
    <t>2. Расходы учреждения</t>
  </si>
  <si>
    <t>Форма 0503737  с.2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</si>
  <si>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</si>
  <si>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</si>
  <si>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перечисления наднациональным организациям и правительствам иностранных государств</t>
  </si>
  <si>
    <t>пенсии, пособия, выплачиваемые организациями сектора государственного управления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</si>
  <si>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</si>
  <si>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</si>
  <si>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</si>
  <si>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</si>
  <si>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</si>
  <si>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</si>
  <si>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>500</t>
  </si>
  <si>
    <t xml:space="preserve">                           из них: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</si>
  <si>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</si>
  <si>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</si>
  <si>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</si>
  <si>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 / профицит)</t>
  </si>
  <si>
    <t>х</t>
  </si>
  <si>
    <t>3. Источники финансирования дефицита средств учреждения</t>
  </si>
  <si>
    <t xml:space="preserve">Внутренние источники </t>
  </si>
  <si>
    <t>поступления от погашения займов (ссуд)</t>
  </si>
  <si>
    <t>525</t>
  </si>
  <si>
    <t xml:space="preserve">выплаты по предоставлению займов (ссуд) </t>
  </si>
  <si>
    <t>526</t>
  </si>
  <si>
    <t>поступления заимствований от резидентов</t>
  </si>
  <si>
    <t>527</t>
  </si>
  <si>
    <t>погашение заимствований от нерезидентов</t>
  </si>
  <si>
    <t>528</t>
  </si>
  <si>
    <t>Внешние источники</t>
  </si>
  <si>
    <t>621</t>
  </si>
  <si>
    <t>626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</si>
  <si>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</si>
  <si>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</si>
  <si>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</si>
  <si>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</si>
  <si>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</si>
  <si>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</si>
  <si>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</si>
  <si>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</si>
  <si>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</si>
  <si>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</si>
  <si>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
(Кт 030404510)</t>
  </si>
  <si>
    <t>821</t>
  </si>
  <si>
    <t>уменьшение остатков по внутренним расчетам 
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</si>
  <si>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</si>
  <si>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</si>
  <si>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</si>
  <si>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</si>
  <si>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</si>
  <si>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</si>
  <si>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(наименование, ОГРН, ИНН,КПП, местонахождение )</t>
  </si>
  <si>
    <t>(уполномоченное лицо)              (должность)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</si>
  <si>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</si>
  <si>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</si>
  <si>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9"/>
        <rFont val="Arial Cyr"/>
        <family val="0"/>
      </rPr>
      <t xml:space="preserve"> - всего</t>
    </r>
  </si>
  <si>
    <t>собственные доходы учреждения</t>
  </si>
  <si>
    <t>субсидия на выполнение муниципального задания</t>
  </si>
  <si>
    <t xml:space="preserve">субсидии на иные цели </t>
  </si>
  <si>
    <t>По состоянию на</t>
  </si>
  <si>
    <t>Сист.№</t>
  </si>
  <si>
    <t>Лист</t>
  </si>
  <si>
    <t>Наименование</t>
  </si>
  <si>
    <t>Отчеты учреждений</t>
  </si>
  <si>
    <t>на</t>
  </si>
  <si>
    <t>ОКПО</t>
  </si>
  <si>
    <t>Глава</t>
  </si>
  <si>
    <t>Орган, осуществляющий полномочия учредителя</t>
  </si>
  <si>
    <t xml:space="preserve">на </t>
  </si>
  <si>
    <t>Централизованная бухгалтерия</t>
  </si>
  <si>
    <t>Форма 0503737  с.3</t>
  </si>
  <si>
    <t>Форма 0503737  с.4</t>
  </si>
  <si>
    <t>курсовая разница</t>
  </si>
  <si>
    <t>погашение заимствований от резидентов</t>
  </si>
  <si>
    <t xml:space="preserve">Код формы по ОКУД  </t>
  </si>
  <si>
    <t>0503779</t>
  </si>
  <si>
    <t>Сведения об остатках денежных средств учреждения</t>
  </si>
  <si>
    <t>Вид деятельности</t>
  </si>
  <si>
    <t>деятельность с целевыми средствами</t>
  </si>
  <si>
    <t>Номер счета (банковского (лицевого) счета / код валюты по ОКВ)</t>
  </si>
  <si>
    <t>Код счета бухгалтерского учета</t>
  </si>
  <si>
    <t>На начало года</t>
  </si>
  <si>
    <t>На конец отчетного периода</t>
  </si>
  <si>
    <t>остаток средств на счете</t>
  </si>
  <si>
    <t>средства в пути</t>
  </si>
  <si>
    <t>1. Счета в кредитных организациях</t>
  </si>
  <si>
    <t>020120000</t>
  </si>
  <si>
    <t>Итого по разделу 1</t>
  </si>
  <si>
    <t>2. Счета в финансовом органе</t>
  </si>
  <si>
    <t>020110000</t>
  </si>
  <si>
    <t>Итого по разделу 2</t>
  </si>
  <si>
    <t>3. Средства в Кассе учреждения</t>
  </si>
  <si>
    <t>020134000</t>
  </si>
  <si>
    <t>Итого по разделу 3</t>
  </si>
  <si>
    <t>Всего:</t>
  </si>
  <si>
    <t>средства во временном распоряжении</t>
  </si>
  <si>
    <t>Утверждено плановых назначений</t>
  </si>
  <si>
    <t>через кассу учреждения</t>
  </si>
  <si>
    <t>некассовыми операциями</t>
  </si>
  <si>
    <t>Не исполнено плановых назначений</t>
  </si>
  <si>
    <t>субсидии</t>
  </si>
  <si>
    <t>иные трансферты</t>
  </si>
  <si>
    <t>иные прочие  доходы</t>
  </si>
  <si>
    <t>по ОКТМО</t>
  </si>
  <si>
    <t>Возвращено расходов и обеспечений прошлых лет, всего</t>
  </si>
  <si>
    <t>900</t>
  </si>
  <si>
    <t>901</t>
  </si>
  <si>
    <t>4. Сведения о возвратах расходов и выплат обеспечений прошлых лет</t>
  </si>
  <si>
    <t>Произведено возвратов</t>
  </si>
  <si>
    <t>из них по кодам аналитики:</t>
  </si>
  <si>
    <r>
      <t>Источники финансирования дефицита средств</t>
    </r>
    <r>
      <rPr>
        <sz val="8"/>
        <color indexed="8"/>
        <rFont val="Arial Cyr"/>
        <family val="2"/>
      </rPr>
      <t xml:space="preserve"> - всего (стр. 520 + стр. 620 + стр. 700 + стр. 730 + стр. 820 + стр. 830)</t>
    </r>
  </si>
  <si>
    <t>субсидии на цели осуществления капитальных вложений</t>
  </si>
  <si>
    <t>ОКТМО</t>
  </si>
  <si>
    <r>
      <t xml:space="preserve">Возвраты расходов и выплат обеспечений прошлых лет </t>
    </r>
    <r>
      <rPr>
        <sz val="8"/>
        <rFont val="Arial Cyr"/>
        <family val="0"/>
      </rPr>
      <t>(стр. 300 (гр.5-9) = стр.900 (гр.4-8))</t>
    </r>
  </si>
  <si>
    <r>
      <t>Источники финансирования дефицита средств</t>
    </r>
    <r>
      <rPr>
        <sz val="8"/>
        <color indexed="8"/>
        <rFont val="Arial Cyr"/>
        <family val="2"/>
      </rPr>
      <t xml:space="preserve"> - всего (стр. 520 +стр. 620 +стр. 700 +стр. 730 +стр. 820 +стр. 830)</t>
    </r>
  </si>
  <si>
    <r>
      <t>Источники финансирования дефицита средств</t>
    </r>
    <r>
      <rPr>
        <sz val="8"/>
        <color indexed="8"/>
        <rFont val="Arial Cyr"/>
        <family val="2"/>
      </rPr>
      <t xml:space="preserve"> - всего (стр.520 +стр.620 +стр.700 +стр.730 +стр.820 +стр.830)</t>
    </r>
  </si>
  <si>
    <r>
      <t xml:space="preserve">Возвраты расходов и выплат обеспечений прошлых лет </t>
    </r>
    <r>
      <rPr>
        <sz val="8"/>
        <rFont val="Arial Cyr"/>
        <family val="0"/>
      </rPr>
      <t>(стр.300 (гр.5-9) = стр.900 (гр.4-8))</t>
    </r>
  </si>
  <si>
    <r>
      <t>Возвраты расходов и выплат обеспечений прошлых лет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(стр. 300 (гр.5-9) = стр.900 (гр.4-8))</t>
    </r>
  </si>
  <si>
    <r>
      <t>Источники финансирования дефицита средств</t>
    </r>
    <r>
      <rPr>
        <sz val="9"/>
        <color indexed="8"/>
        <rFont val="Arial Cyr"/>
        <family val="0"/>
      </rPr>
      <t xml:space="preserve"> - всего</t>
    </r>
    <r>
      <rPr>
        <sz val="8"/>
        <color indexed="8"/>
        <rFont val="Arial Cyr"/>
        <family val="2"/>
      </rPr>
      <t xml:space="preserve"> (стр.520 +стр.620 +стр.700 +стр.730 +стр.820 +стр.830)</t>
    </r>
  </si>
  <si>
    <t>средства ОМС</t>
  </si>
  <si>
    <t>приносящей доход деятельности</t>
  </si>
  <si>
    <t>субсидии на осуществление капитальных вложений</t>
  </si>
  <si>
    <t xml:space="preserve">                                  (подпись)                    (расшифровка подписи)</t>
  </si>
  <si>
    <t>экономической службы              (подпись)                   (расшифровка подписи)</t>
  </si>
  <si>
    <t xml:space="preserve">                                       (подпись)                (расшифровка подписи)</t>
  </si>
  <si>
    <t>Руководитель финансово-     ____________________   ___ $FIO2$ _______</t>
  </si>
  <si>
    <t xml:space="preserve"> Руководитель   __________________      ___ $FIO1$ _______</t>
  </si>
  <si>
    <t>Главный бухгалтер ________________   ___ $FIO3$ _______</t>
  </si>
  <si>
    <t>Руководитель финансово-     ____________________  ___ $FIO2$ ______</t>
  </si>
  <si>
    <t>Главный бухгалтер ________________   ___ $FIO3$ ______</t>
  </si>
  <si>
    <t>Руководитель финансово-     ____________________   ___ $FIO2$ ______</t>
  </si>
  <si>
    <t xml:space="preserve"> Руководитель   __________________      ___ $FIO1$ ______</t>
  </si>
  <si>
    <t>1 января 2016 г.</t>
  </si>
  <si>
    <t>Муниципальное бюджетное общеобразовательное учреждение "Средняя общеобразовательная школа № 14 "</t>
  </si>
  <si>
    <t/>
  </si>
  <si>
    <t>Управление образования</t>
  </si>
  <si>
    <t>933</t>
  </si>
  <si>
    <t xml:space="preserve">0503737_2 </t>
  </si>
  <si>
    <t xml:space="preserve">ф.0503737 -2 - (собственные доходы) - Отчет об исполнении плана ФХД учреждения  </t>
  </si>
  <si>
    <t xml:space="preserve">ф.0503737 -2 - (собственные доходы) - 4 раз. отчета об исполнении плана ФХД     </t>
  </si>
  <si>
    <t xml:space="preserve">0503737_4 </t>
  </si>
  <si>
    <t xml:space="preserve">ф.0503737 -4 - (субсидии на МЗ) - Отчет об исполнении плана ФХД учреждения      </t>
  </si>
  <si>
    <t xml:space="preserve">ф.0503737 -4 - (субсидии на МЗ) - 4 раз. отчета об исполнении плана ФХД         </t>
  </si>
  <si>
    <t xml:space="preserve">0503737_5 </t>
  </si>
  <si>
    <t xml:space="preserve">ф.0503737 -5 - (субсидии на иные цели) - Отчет об исполнении плана ФХД          </t>
  </si>
  <si>
    <t xml:space="preserve">ф.0503737 -5 - (субсидии на иные цели) - 4 раз. отчета об исполнении плана ФХД  </t>
  </si>
  <si>
    <t xml:space="preserve">0503737_6 </t>
  </si>
  <si>
    <t xml:space="preserve">ф.0503737 -6 - (цели осуществления капитальных вложений) - Отчет об исполнении  </t>
  </si>
  <si>
    <t xml:space="preserve">ф.0503737 -6 - (цели осуществления капитальных вложений) - 4 раз. отчета ПФХД   </t>
  </si>
  <si>
    <t xml:space="preserve">0503737_7 </t>
  </si>
  <si>
    <t xml:space="preserve">ф.0503737 -7 - (ОМС) - Отчет об исполнении плана ФХД учреждения                 </t>
  </si>
  <si>
    <t xml:space="preserve">ф.0503737 -7 - (ОМС) - 4 раз. отчет об исполнении плана ФХД учреждения          </t>
  </si>
  <si>
    <t xml:space="preserve">0503779v  </t>
  </si>
  <si>
    <t xml:space="preserve">ф.0503779 - ПД - Сведения об остатках денежных средств учреждения               </t>
  </si>
  <si>
    <t xml:space="preserve">0503779b  </t>
  </si>
  <si>
    <t xml:space="preserve">ф.0503779 - ЦС - Сведения об остатках денежных средств учреждения               </t>
  </si>
  <si>
    <t xml:space="preserve">0503779t  </t>
  </si>
  <si>
    <t xml:space="preserve">ф.0503779 - СВР - Сведения об остатках денежных средств учреждения              </t>
  </si>
  <si>
    <t xml:space="preserve"> Руководитель   __________________      ___ Горшкова И.В_________</t>
  </si>
  <si>
    <t>Главный бухгалтер ________________   ___ Попова Н.А. ________</t>
  </si>
  <si>
    <t>21000000510</t>
  </si>
  <si>
    <t>520111000</t>
  </si>
  <si>
    <t>20000000510</t>
  </si>
  <si>
    <t>220111000</t>
  </si>
  <si>
    <t>420111000</t>
  </si>
  <si>
    <t>Руководитель   __________________      ___ Горшкова И.В_________</t>
  </si>
  <si>
    <t xml:space="preserve"> Руководитель   __________________      ___ Горшкова И.В.______</t>
  </si>
  <si>
    <t>Главный бухгалтер ________________   ___Попова Н.А.______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</si>
</sst>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 &quot;"/>
    <numFmt numFmtId="177" formatCode="#,##0.00_р_.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_ ;[Red]\-#,##0.00_ \ ;\-&quot;_ &quot;"/>
    <numFmt numFmtId="187" formatCode="[$-F800]dddd\,\ mmmm\ dd\,\ yyyy"/>
    <numFmt numFmtId="188" formatCode="[$-FC19]d\ mmmm\ yyyy\ &quot;г.&quot;"/>
    <numFmt numFmtId="189" formatCode="#\ ##0.00_ ;[Red]\-#\ ##0.00\ ;\-&quot;   &quot;"/>
    <numFmt numFmtId="190" formatCode="#\ ##0.00_ ;[Red]\-#\ ##0.00_;\-\ \ \ "/>
    <numFmt numFmtId="191" formatCode="#&quot; &quot;##0.00_ ;[Red]\-#&quot; &quot;##0.00_;\-&quot;   &quot;"/>
    <numFmt numFmtId="192" formatCode="#,##0_ ;[Red]\-#,##0\ ;\-\ \ \ "/>
    <numFmt numFmtId="193" formatCode="###,000_ ;[Red]\-###,000_;\-\ \ \ "/>
    <numFmt numFmtId="194" formatCode="#\ ##0.00_ ;[Red]\-#\ ##0.00_ ;\-\ \ \ "/>
    <numFmt numFmtId="195" formatCode="#,##0.00_ ;[Red]\-#,##0.00_ ;\-\ "/>
    <numFmt numFmtId="196" formatCode="#\ ##0.00_ ;[Red]\-#\ ##0.00_ ;\-\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00"/>
    <numFmt numFmtId="206" formatCode="d\ mmmm\,\ yyyy"/>
    <numFmt numFmtId="207" formatCode="0000"/>
    <numFmt numFmtId="208" formatCode="00"/>
    <numFmt numFmtId="209" formatCode="d/mm/yyyy"/>
    <numFmt numFmtId="210" formatCode="d/m"/>
    <numFmt numFmtId="211" formatCode="#,##0.00&quot;р.&quot;;[Red]#,##0.00&quot;р.&quot;"/>
    <numFmt numFmtId="212" formatCode="0.00;[Red]0.00"/>
    <numFmt numFmtId="213" formatCode="###,000_ ;[Red]\-###,000_;\-\ "/>
    <numFmt numFmtId="214" formatCode="0.00_ ;[Red]\-0.00\ "/>
    <numFmt numFmtId="215" formatCode="#\ ##,000_ ;[Red]\-#\ ##,000_ ;\-\ \ "/>
    <numFmt numFmtId="216" formatCode="#,##0.00_ ;[Red]\-#,##0.00_ ;\-\ \ "/>
    <numFmt numFmtId="217" formatCode="000000"/>
    <numFmt numFmtId="218" formatCode="#,##0.00_ ;[Red]\-#,##0.00\ "/>
    <numFmt numFmtId="219" formatCode="#,##0_р_."/>
    <numFmt numFmtId="220" formatCode="0.0%"/>
    <numFmt numFmtId="221" formatCode="#,##0.00_ ;[Red]\-#,##0.00_ ;"/>
  </numFmts>
  <fonts count="41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84">
    <xf numFmtId="0" fontId="0" fillId="0" borderId="0" xfId="0" applyAlignment="1">
      <alignment/>
    </xf>
    <xf numFmtId="0" fontId="6" fillId="0" borderId="0" xfId="55" applyAlignment="1">
      <alignment horizontal="center"/>
      <protection/>
    </xf>
    <xf numFmtId="0" fontId="6" fillId="0" borderId="0" xfId="55" applyAlignment="1">
      <alignment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>
      <alignment/>
      <protection/>
    </xf>
    <xf numFmtId="0" fontId="18" fillId="0" borderId="10" xfId="55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right" vertical="center" indent="1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8" fillId="0" borderId="0" xfId="55" applyFont="1" applyAlignment="1">
      <alignment horizontal="centerContinuous"/>
      <protection/>
    </xf>
    <xf numFmtId="0" fontId="18" fillId="0" borderId="12" xfId="55" applyFont="1" applyFill="1" applyBorder="1" applyAlignment="1">
      <alignment/>
      <protection/>
    </xf>
    <xf numFmtId="49" fontId="18" fillId="0" borderId="12" xfId="55" applyNumberFormat="1" applyFont="1" applyFill="1" applyBorder="1" applyAlignment="1">
      <alignment/>
      <protection/>
    </xf>
    <xf numFmtId="0" fontId="18" fillId="0" borderId="0" xfId="55" applyFont="1" applyFill="1" applyAlignment="1">
      <alignment horizontal="right" vertical="center" indent="1"/>
      <protection/>
    </xf>
    <xf numFmtId="0" fontId="6" fillId="0" borderId="0" xfId="55" applyFont="1" applyFill="1" applyAlignment="1">
      <alignment/>
      <protection/>
    </xf>
    <xf numFmtId="49" fontId="18" fillId="0" borderId="0" xfId="55" applyNumberFormat="1" applyFont="1" applyFill="1" applyAlignment="1">
      <alignment horizontal="right" vertical="center" indent="1"/>
      <protection/>
    </xf>
    <xf numFmtId="0" fontId="18" fillId="0" borderId="0" xfId="55" applyFont="1" applyAlignment="1">
      <alignment horizontal="left"/>
      <protection/>
    </xf>
    <xf numFmtId="49" fontId="18" fillId="0" borderId="0" xfId="55" applyNumberFormat="1" applyFont="1">
      <alignment/>
      <protection/>
    </xf>
    <xf numFmtId="0" fontId="18" fillId="0" borderId="0" xfId="55" applyFont="1" applyAlignment="1">
      <alignment horizontal="right" vertical="center" indent="1"/>
      <protection/>
    </xf>
    <xf numFmtId="49" fontId="18" fillId="0" borderId="13" xfId="55" applyNumberFormat="1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left"/>
      <protection/>
    </xf>
    <xf numFmtId="49" fontId="18" fillId="0" borderId="12" xfId="55" applyNumberFormat="1" applyFont="1" applyBorder="1">
      <alignment/>
      <protection/>
    </xf>
    <xf numFmtId="49" fontId="18" fillId="0" borderId="14" xfId="55" applyNumberFormat="1" applyFont="1" applyBorder="1" applyAlignment="1">
      <alignment horizontal="center" vertical="center"/>
      <protection/>
    </xf>
    <xf numFmtId="0" fontId="6" fillId="0" borderId="0" xfId="55" applyAlignment="1">
      <alignment horizontal="left"/>
      <protection/>
    </xf>
    <xf numFmtId="0" fontId="22" fillId="0" borderId="0" xfId="55" applyFont="1" applyBorder="1" applyAlignment="1">
      <alignment/>
      <protection/>
    </xf>
    <xf numFmtId="0" fontId="22" fillId="0" borderId="0" xfId="55" applyFont="1" applyBorder="1" applyAlignment="1">
      <alignment vertical="center"/>
      <protection/>
    </xf>
    <xf numFmtId="49" fontId="6" fillId="0" borderId="0" xfId="55" applyNumberFormat="1">
      <alignment/>
      <protection/>
    </xf>
    <xf numFmtId="49" fontId="18" fillId="0" borderId="0" xfId="55" applyNumberFormat="1" applyFont="1" applyBorder="1" applyAlignment="1">
      <alignment horizontal="centerContinuous"/>
      <protection/>
    </xf>
    <xf numFmtId="0" fontId="6" fillId="0" borderId="12" xfId="55" applyBorder="1" applyAlignment="1">
      <alignment horizontal="left"/>
      <protection/>
    </xf>
    <xf numFmtId="0" fontId="6" fillId="0" borderId="12" xfId="55" applyBorder="1" applyAlignment="1">
      <alignment/>
      <protection/>
    </xf>
    <xf numFmtId="49" fontId="6" fillId="0" borderId="12" xfId="55" applyNumberFormat="1" applyBorder="1">
      <alignment/>
      <protection/>
    </xf>
    <xf numFmtId="0" fontId="6" fillId="0" borderId="12" xfId="55" applyBorder="1">
      <alignment/>
      <protection/>
    </xf>
    <xf numFmtId="49" fontId="18" fillId="0" borderId="15" xfId="55" applyNumberFormat="1" applyFont="1" applyBorder="1" applyAlignment="1">
      <alignment horizontal="center" vertical="center" wrapText="1"/>
      <protection/>
    </xf>
    <xf numFmtId="49" fontId="18" fillId="0" borderId="16" xfId="55" applyNumberFormat="1" applyFont="1" applyBorder="1" applyAlignment="1">
      <alignment horizontal="center" vertical="center" wrapText="1"/>
      <protection/>
    </xf>
    <xf numFmtId="49" fontId="18" fillId="0" borderId="17" xfId="55" applyNumberFormat="1" applyFont="1" applyBorder="1" applyAlignment="1">
      <alignment horizontal="center" vertical="center" wrapText="1"/>
      <protection/>
    </xf>
    <xf numFmtId="0" fontId="18" fillId="0" borderId="18" xfId="55" applyFont="1" applyBorder="1" applyAlignment="1">
      <alignment horizontal="center" vertical="center"/>
      <protection/>
    </xf>
    <xf numFmtId="49" fontId="18" fillId="0" borderId="10" xfId="55" applyNumberFormat="1" applyFont="1" applyBorder="1" applyAlignment="1">
      <alignment horizontal="center" vertical="center"/>
      <protection/>
    </xf>
    <xf numFmtId="49" fontId="18" fillId="0" borderId="19" xfId="55" applyNumberFormat="1" applyFont="1" applyBorder="1" applyAlignment="1">
      <alignment horizontal="center" vertical="center"/>
      <protection/>
    </xf>
    <xf numFmtId="0" fontId="26" fillId="0" borderId="20" xfId="55" applyFont="1" applyBorder="1" applyAlignment="1">
      <alignment horizontal="center" wrapText="1"/>
      <protection/>
    </xf>
    <xf numFmtId="49" fontId="18" fillId="0" borderId="21" xfId="55" applyNumberFormat="1" applyFont="1" applyBorder="1" applyAlignment="1" applyProtection="1">
      <alignment horizontal="center" wrapText="1"/>
      <protection/>
    </xf>
    <xf numFmtId="49" fontId="18" fillId="0" borderId="22" xfId="55" applyNumberFormat="1" applyFont="1" applyBorder="1" applyAlignment="1" applyProtection="1">
      <alignment horizontal="center" wrapText="1"/>
      <protection/>
    </xf>
    <xf numFmtId="0" fontId="23" fillId="0" borderId="23" xfId="55" applyFont="1" applyBorder="1" applyAlignment="1">
      <alignment horizontal="left" wrapText="1"/>
      <protection/>
    </xf>
    <xf numFmtId="49" fontId="18" fillId="0" borderId="24" xfId="55" applyNumberFormat="1" applyFont="1" applyBorder="1" applyAlignment="1" applyProtection="1">
      <alignment horizontal="center"/>
      <protection/>
    </xf>
    <xf numFmtId="49" fontId="18" fillId="0" borderId="25" xfId="55" applyNumberFormat="1" applyFont="1" applyBorder="1" applyAlignment="1" applyProtection="1">
      <alignment horizontal="center"/>
      <protection/>
    </xf>
    <xf numFmtId="0" fontId="18" fillId="0" borderId="26" xfId="55" applyFont="1" applyBorder="1" applyAlignment="1">
      <alignment horizontal="left" wrapText="1" indent="6"/>
      <protection/>
    </xf>
    <xf numFmtId="49" fontId="18" fillId="0" borderId="27" xfId="55" applyNumberFormat="1" applyFont="1" applyBorder="1" applyAlignment="1" applyProtection="1">
      <alignment horizontal="center"/>
      <protection/>
    </xf>
    <xf numFmtId="49" fontId="18" fillId="0" borderId="16" xfId="55" applyNumberFormat="1" applyFont="1" applyBorder="1" applyAlignment="1" applyProtection="1">
      <alignment horizontal="center"/>
      <protection/>
    </xf>
    <xf numFmtId="49" fontId="18" fillId="0" borderId="16" xfId="55" applyNumberFormat="1" applyFont="1" applyBorder="1" applyAlignment="1">
      <alignment horizontal="center"/>
      <protection/>
    </xf>
    <xf numFmtId="0" fontId="18" fillId="0" borderId="28" xfId="55" applyFont="1" applyBorder="1" applyAlignment="1">
      <alignment horizontal="left" wrapText="1" indent="2"/>
      <protection/>
    </xf>
    <xf numFmtId="49" fontId="18" fillId="0" borderId="29" xfId="55" applyNumberFormat="1" applyFont="1" applyBorder="1" applyAlignment="1" applyProtection="1">
      <alignment horizontal="center"/>
      <protection/>
    </xf>
    <xf numFmtId="0" fontId="18" fillId="0" borderId="26" xfId="55" applyFont="1" applyBorder="1" applyAlignment="1">
      <alignment horizontal="left" wrapText="1" indent="4"/>
      <protection/>
    </xf>
    <xf numFmtId="0" fontId="18" fillId="0" borderId="30" xfId="55" applyFont="1" applyBorder="1" applyAlignment="1">
      <alignment horizontal="left" wrapText="1" indent="2"/>
      <protection/>
    </xf>
    <xf numFmtId="0" fontId="23" fillId="0" borderId="30" xfId="55" applyFont="1" applyBorder="1" applyAlignment="1">
      <alignment horizontal="left" wrapText="1"/>
      <protection/>
    </xf>
    <xf numFmtId="49" fontId="18" fillId="0" borderId="18" xfId="55" applyNumberFormat="1" applyFont="1" applyBorder="1" applyAlignment="1" applyProtection="1">
      <alignment horizontal="center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 applyProtection="1">
      <alignment horizontal="center"/>
      <protection/>
    </xf>
    <xf numFmtId="49" fontId="18" fillId="0" borderId="19" xfId="55" applyNumberFormat="1" applyFont="1" applyBorder="1" applyAlignment="1" applyProtection="1">
      <alignment horizontal="center" wrapText="1"/>
      <protection/>
    </xf>
    <xf numFmtId="0" fontId="6" fillId="0" borderId="0" xfId="55" applyAlignment="1">
      <alignment vertical="top"/>
      <protection/>
    </xf>
    <xf numFmtId="0" fontId="6" fillId="0" borderId="0" xfId="55" applyBorder="1" applyAlignment="1">
      <alignment horizontal="left"/>
      <protection/>
    </xf>
    <xf numFmtId="49" fontId="21" fillId="0" borderId="0" xfId="55" applyNumberFormat="1" applyFont="1" applyBorder="1">
      <alignment/>
      <protection/>
    </xf>
    <xf numFmtId="49" fontId="6" fillId="0" borderId="0" xfId="55" applyNumberFormat="1" applyBorder="1">
      <alignment/>
      <protection/>
    </xf>
    <xf numFmtId="0" fontId="18" fillId="0" borderId="12" xfId="55" applyFont="1" applyBorder="1" applyAlignment="1">
      <alignment horizontal="center"/>
      <protection/>
    </xf>
    <xf numFmtId="49" fontId="18" fillId="0" borderId="12" xfId="55" applyNumberFormat="1" applyFont="1" applyBorder="1" applyAlignment="1">
      <alignment horizontal="center" vertical="center"/>
      <protection/>
    </xf>
    <xf numFmtId="49" fontId="18" fillId="0" borderId="12" xfId="55" applyNumberFormat="1" applyFont="1" applyBorder="1" applyAlignment="1">
      <alignment horizontal="center" vertical="top"/>
      <protection/>
    </xf>
    <xf numFmtId="0" fontId="27" fillId="0" borderId="20" xfId="55" applyFont="1" applyBorder="1" applyAlignment="1">
      <alignment horizontal="left" wrapText="1" indent="2"/>
      <protection/>
    </xf>
    <xf numFmtId="49" fontId="18" fillId="0" borderId="33" xfId="55" applyNumberFormat="1" applyFont="1" applyBorder="1" applyAlignment="1">
      <alignment horizontal="center" wrapText="1"/>
      <protection/>
    </xf>
    <xf numFmtId="49" fontId="18" fillId="0" borderId="34" xfId="55" applyNumberFormat="1" applyFont="1" applyBorder="1" applyAlignment="1">
      <alignment horizontal="center" wrapText="1"/>
      <protection/>
    </xf>
    <xf numFmtId="49" fontId="18" fillId="0" borderId="27" xfId="55" applyNumberFormat="1" applyFont="1" applyBorder="1" applyAlignment="1">
      <alignment horizontal="center"/>
      <protection/>
    </xf>
    <xf numFmtId="49" fontId="18" fillId="0" borderId="35" xfId="55" applyNumberFormat="1" applyFont="1" applyBorder="1" applyAlignment="1">
      <alignment horizontal="center"/>
      <protection/>
    </xf>
    <xf numFmtId="49" fontId="18" fillId="0" borderId="25" xfId="55" applyNumberFormat="1" applyFont="1" applyBorder="1" applyAlignment="1">
      <alignment horizontal="center"/>
      <protection/>
    </xf>
    <xf numFmtId="49" fontId="18" fillId="0" borderId="29" xfId="55" applyNumberFormat="1" applyFont="1" applyBorder="1" applyAlignment="1">
      <alignment horizontal="center"/>
      <protection/>
    </xf>
    <xf numFmtId="49" fontId="18" fillId="0" borderId="36" xfId="55" applyNumberFormat="1" applyFont="1" applyBorder="1" applyAlignment="1">
      <alignment horizontal="center"/>
      <protection/>
    </xf>
    <xf numFmtId="49" fontId="18" fillId="0" borderId="24" xfId="55" applyNumberFormat="1" applyFont="1" applyBorder="1" applyAlignment="1">
      <alignment horizontal="center"/>
      <protection/>
    </xf>
    <xf numFmtId="49" fontId="18" fillId="0" borderId="26" xfId="55" applyNumberFormat="1" applyFont="1" applyBorder="1" applyAlignment="1">
      <alignment horizontal="center"/>
      <protection/>
    </xf>
    <xf numFmtId="49" fontId="18" fillId="0" borderId="32" xfId="55" applyNumberFormat="1" applyFont="1" applyBorder="1" applyAlignment="1">
      <alignment horizontal="center"/>
      <protection/>
    </xf>
    <xf numFmtId="49" fontId="18" fillId="0" borderId="37" xfId="55" applyNumberFormat="1" applyFont="1" applyBorder="1" applyAlignment="1">
      <alignment horizontal="center"/>
      <protection/>
    </xf>
    <xf numFmtId="49" fontId="18" fillId="0" borderId="38" xfId="55" applyNumberFormat="1" applyFont="1" applyBorder="1" applyAlignment="1">
      <alignment horizontal="center"/>
      <protection/>
    </xf>
    <xf numFmtId="0" fontId="18" fillId="0" borderId="23" xfId="55" applyFont="1" applyBorder="1" applyAlignment="1">
      <alignment horizontal="left" wrapText="1" indent="2"/>
      <protection/>
    </xf>
    <xf numFmtId="0" fontId="18" fillId="0" borderId="26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center"/>
      <protection/>
    </xf>
    <xf numFmtId="0" fontId="27" fillId="0" borderId="39" xfId="55" applyFont="1" applyBorder="1" applyAlignment="1">
      <alignment horizontal="left" wrapText="1"/>
      <protection/>
    </xf>
    <xf numFmtId="49" fontId="18" fillId="0" borderId="0" xfId="55" applyNumberFormat="1" applyFont="1" applyBorder="1">
      <alignment/>
      <protection/>
    </xf>
    <xf numFmtId="49" fontId="6" fillId="0" borderId="0" xfId="55" applyNumberFormat="1" applyBorder="1" applyAlignment="1">
      <alignment horizontal="left"/>
      <protection/>
    </xf>
    <xf numFmtId="0" fontId="6" fillId="0" borderId="0" xfId="55" applyBorder="1" applyAlignment="1">
      <alignment/>
      <protection/>
    </xf>
    <xf numFmtId="49" fontId="18" fillId="0" borderId="21" xfId="55" applyNumberFormat="1" applyFont="1" applyBorder="1" applyAlignment="1">
      <alignment horizontal="center" wrapText="1"/>
      <protection/>
    </xf>
    <xf numFmtId="2" fontId="18" fillId="0" borderId="40" xfId="55" applyNumberFormat="1" applyFont="1" applyBorder="1" applyAlignment="1" applyProtection="1">
      <alignment horizontal="right" wrapText="1" indent="1"/>
      <protection locked="0"/>
    </xf>
    <xf numFmtId="0" fontId="18" fillId="0" borderId="41" xfId="55" applyFont="1" applyBorder="1" applyAlignment="1">
      <alignment horizontal="left" wrapText="1" indent="4"/>
      <protection/>
    </xf>
    <xf numFmtId="0" fontId="23" fillId="0" borderId="42" xfId="55" applyFont="1" applyBorder="1" applyAlignment="1">
      <alignment horizontal="left" wrapText="1"/>
      <protection/>
    </xf>
    <xf numFmtId="49" fontId="18" fillId="0" borderId="29" xfId="55" applyNumberFormat="1" applyFont="1" applyBorder="1" applyAlignment="1">
      <alignment horizontal="center" wrapText="1"/>
      <protection/>
    </xf>
    <xf numFmtId="49" fontId="18" fillId="0" borderId="22" xfId="55" applyNumberFormat="1" applyFont="1" applyBorder="1" applyAlignment="1">
      <alignment horizontal="center" wrapText="1"/>
      <protection/>
    </xf>
    <xf numFmtId="0" fontId="18" fillId="0" borderId="41" xfId="55" applyFont="1" applyBorder="1" applyAlignment="1">
      <alignment horizontal="left" wrapText="1" indent="6"/>
      <protection/>
    </xf>
    <xf numFmtId="0" fontId="18" fillId="0" borderId="42" xfId="55" applyFont="1" applyBorder="1" applyAlignment="1">
      <alignment horizontal="left" wrapText="1" indent="2"/>
      <protection/>
    </xf>
    <xf numFmtId="0" fontId="18" fillId="15" borderId="39" xfId="55" applyFont="1" applyFill="1" applyBorder="1" applyAlignment="1">
      <alignment horizontal="left" wrapText="1" indent="2"/>
      <protection/>
    </xf>
    <xf numFmtId="49" fontId="18" fillId="15" borderId="24" xfId="55" applyNumberFormat="1" applyFont="1" applyFill="1" applyBorder="1" applyAlignment="1">
      <alignment horizontal="center" wrapText="1"/>
      <protection/>
    </xf>
    <xf numFmtId="49" fontId="18" fillId="15" borderId="22" xfId="55" applyNumberFormat="1" applyFont="1" applyFill="1" applyBorder="1" applyAlignment="1">
      <alignment horizontal="center" wrapText="1"/>
      <protection/>
    </xf>
    <xf numFmtId="0" fontId="6" fillId="15" borderId="0" xfId="55" applyFill="1">
      <alignment/>
      <protection/>
    </xf>
    <xf numFmtId="49" fontId="18" fillId="15" borderId="29" xfId="55" applyNumberFormat="1" applyFont="1" applyFill="1" applyBorder="1" applyAlignment="1">
      <alignment horizontal="center" wrapText="1"/>
      <protection/>
    </xf>
    <xf numFmtId="0" fontId="23" fillId="0" borderId="39" xfId="55" applyFont="1" applyBorder="1" applyAlignment="1">
      <alignment horizontal="left" wrapText="1"/>
      <protection/>
    </xf>
    <xf numFmtId="0" fontId="18" fillId="0" borderId="42" xfId="55" applyFont="1" applyBorder="1" applyAlignment="1">
      <alignment horizontal="left" wrapText="1" indent="3"/>
      <protection/>
    </xf>
    <xf numFmtId="0" fontId="18" fillId="0" borderId="39" xfId="55" applyFont="1" applyBorder="1" applyAlignment="1">
      <alignment horizontal="left" wrapText="1" indent="3"/>
      <protection/>
    </xf>
    <xf numFmtId="0" fontId="18" fillId="15" borderId="39" xfId="55" applyFont="1" applyFill="1" applyBorder="1" applyAlignment="1">
      <alignment horizontal="left" wrapText="1" indent="3"/>
      <protection/>
    </xf>
    <xf numFmtId="49" fontId="18" fillId="0" borderId="24" xfId="55" applyNumberFormat="1" applyFont="1" applyBorder="1" applyAlignment="1">
      <alignment horizontal="center" wrapText="1"/>
      <protection/>
    </xf>
    <xf numFmtId="49" fontId="18" fillId="0" borderId="27" xfId="55" applyNumberFormat="1" applyFont="1" applyBorder="1" applyAlignment="1">
      <alignment horizontal="center" wrapText="1"/>
      <protection/>
    </xf>
    <xf numFmtId="49" fontId="18" fillId="0" borderId="43" xfId="55" applyNumberFormat="1" applyFont="1" applyBorder="1" applyAlignment="1">
      <alignment horizontal="center" wrapText="1"/>
      <protection/>
    </xf>
    <xf numFmtId="49" fontId="18" fillId="0" borderId="44" xfId="55" applyNumberFormat="1" applyFont="1" applyBorder="1" applyAlignment="1">
      <alignment horizontal="center" wrapText="1"/>
      <protection/>
    </xf>
    <xf numFmtId="0" fontId="23" fillId="0" borderId="23" xfId="55" applyFont="1" applyBorder="1" applyAlignment="1">
      <alignment horizontal="left" wrapText="1" indent="1"/>
      <protection/>
    </xf>
    <xf numFmtId="49" fontId="18" fillId="0" borderId="18" xfId="55" applyNumberFormat="1" applyFont="1" applyBorder="1" applyAlignment="1">
      <alignment horizontal="center" wrapText="1"/>
      <protection/>
    </xf>
    <xf numFmtId="0" fontId="18" fillId="0" borderId="23" xfId="55" applyFont="1" applyBorder="1" applyAlignment="1">
      <alignment horizontal="left" wrapText="1" indent="2"/>
      <protection/>
    </xf>
    <xf numFmtId="0" fontId="18" fillId="0" borderId="31" xfId="55" applyFont="1" applyBorder="1" applyAlignment="1">
      <alignment horizontal="left" wrapText="1" indent="2"/>
      <protection/>
    </xf>
    <xf numFmtId="49" fontId="18" fillId="0" borderId="32" xfId="55" applyNumberFormat="1" applyFont="1" applyBorder="1" applyAlignment="1">
      <alignment horizontal="center" wrapText="1"/>
      <protection/>
    </xf>
    <xf numFmtId="49" fontId="18" fillId="0" borderId="19" xfId="55" applyNumberFormat="1" applyFont="1" applyBorder="1" applyAlignment="1">
      <alignment horizontal="center" wrapText="1"/>
      <protection/>
    </xf>
    <xf numFmtId="49" fontId="18" fillId="0" borderId="0" xfId="55" applyNumberFormat="1" applyFont="1" applyBorder="1" applyAlignment="1">
      <alignment horizontal="center" wrapText="1"/>
      <protection/>
    </xf>
    <xf numFmtId="0" fontId="18" fillId="0" borderId="0" xfId="55" applyFont="1" applyBorder="1" applyAlignment="1">
      <alignment horizontal="left"/>
      <protection/>
    </xf>
    <xf numFmtId="0" fontId="18" fillId="0" borderId="0" xfId="55" applyFont="1" applyBorder="1">
      <alignment/>
      <protection/>
    </xf>
    <xf numFmtId="0" fontId="18" fillId="0" borderId="0" xfId="55" applyFont="1">
      <alignment/>
      <protection/>
    </xf>
    <xf numFmtId="0" fontId="18" fillId="0" borderId="12" xfId="55" applyFont="1" applyBorder="1" applyAlignment="1">
      <alignment horizontal="right"/>
      <protection/>
    </xf>
    <xf numFmtId="0" fontId="20" fillId="0" borderId="0" xfId="55" applyFont="1">
      <alignment/>
      <protection/>
    </xf>
    <xf numFmtId="0" fontId="18" fillId="0" borderId="0" xfId="55" applyFont="1" applyBorder="1" applyAlignment="1">
      <alignment horizontal="left"/>
      <protection/>
    </xf>
    <xf numFmtId="49" fontId="18" fillId="0" borderId="0" xfId="55" applyNumberFormat="1" applyFont="1" applyBorder="1" applyAlignment="1">
      <alignment horizontal="left" wrapText="1"/>
      <protection/>
    </xf>
    <xf numFmtId="0" fontId="6" fillId="0" borderId="0" xfId="55" applyFont="1">
      <alignment/>
      <protection/>
    </xf>
    <xf numFmtId="49" fontId="18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/>
      <protection/>
    </xf>
    <xf numFmtId="0" fontId="0" fillId="0" borderId="45" xfId="0" applyFont="1" applyBorder="1" applyAlignment="1">
      <alignment/>
    </xf>
    <xf numFmtId="0" fontId="18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/>
    </xf>
    <xf numFmtId="0" fontId="18" fillId="0" borderId="0" xfId="0" applyFont="1" applyAlignment="1">
      <alignment horizontal="right" vertical="center" indent="1"/>
    </xf>
    <xf numFmtId="49" fontId="18" fillId="0" borderId="13" xfId="0" applyNumberFormat="1" applyFont="1" applyBorder="1" applyAlignment="1">
      <alignment horizontal="center" vertical="center"/>
    </xf>
    <xf numFmtId="0" fontId="6" fillId="0" borderId="0" xfId="56" applyAlignment="1">
      <alignment horizontal="center"/>
      <protection/>
    </xf>
    <xf numFmtId="0" fontId="6" fillId="0" borderId="0" xfId="56" applyAlignment="1">
      <alignment/>
      <protection/>
    </xf>
    <xf numFmtId="0" fontId="18" fillId="0" borderId="0" xfId="56" applyFont="1" applyBorder="1" applyAlignment="1">
      <alignment horizontal="center"/>
      <protection/>
    </xf>
    <xf numFmtId="0" fontId="6" fillId="0" borderId="0" xfId="56">
      <alignment/>
      <protection/>
    </xf>
    <xf numFmtId="0" fontId="18" fillId="0" borderId="10" xfId="56" applyFont="1" applyBorder="1" applyAlignment="1">
      <alignment horizontal="center" vertical="center"/>
      <protection/>
    </xf>
    <xf numFmtId="49" fontId="18" fillId="0" borderId="0" xfId="56" applyNumberFormat="1" applyFont="1" applyAlignment="1">
      <alignment horizontal="right" vertical="center" indent="1"/>
      <protection/>
    </xf>
    <xf numFmtId="49" fontId="18" fillId="0" borderId="11" xfId="56" applyNumberFormat="1" applyFont="1" applyBorder="1" applyAlignment="1">
      <alignment horizontal="center" vertical="center"/>
      <protection/>
    </xf>
    <xf numFmtId="0" fontId="18" fillId="0" borderId="12" xfId="56" applyFont="1" applyFill="1" applyBorder="1" applyAlignment="1">
      <alignment/>
      <protection/>
    </xf>
    <xf numFmtId="49" fontId="18" fillId="0" borderId="12" xfId="56" applyNumberFormat="1" applyFont="1" applyFill="1" applyBorder="1" applyAlignment="1">
      <alignment/>
      <protection/>
    </xf>
    <xf numFmtId="0" fontId="18" fillId="0" borderId="0" xfId="56" applyFont="1" applyFill="1" applyAlignment="1">
      <alignment horizontal="right" vertical="center" indent="1"/>
      <protection/>
    </xf>
    <xf numFmtId="0" fontId="6" fillId="0" borderId="0" xfId="56" applyFont="1" applyFill="1" applyAlignment="1">
      <alignment/>
      <protection/>
    </xf>
    <xf numFmtId="49" fontId="18" fillId="0" borderId="0" xfId="56" applyNumberFormat="1" applyFont="1" applyFill="1" applyAlignment="1">
      <alignment horizontal="right" vertical="center" indent="1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18" fillId="0" borderId="0" xfId="56" applyFont="1" applyAlignment="1">
      <alignment horizontal="right" vertical="center" indent="1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18" fillId="0" borderId="12" xfId="56" applyFont="1" applyBorder="1" applyAlignment="1">
      <alignment horizontal="left"/>
      <protection/>
    </xf>
    <xf numFmtId="49" fontId="18" fillId="0" borderId="12" xfId="56" applyNumberFormat="1" applyFont="1" applyBorder="1">
      <alignment/>
      <protection/>
    </xf>
    <xf numFmtId="0" fontId="0" fillId="0" borderId="45" xfId="56" applyFont="1" applyBorder="1">
      <alignment/>
      <protection/>
    </xf>
    <xf numFmtId="49" fontId="18" fillId="0" borderId="14" xfId="56" applyNumberFormat="1" applyFont="1" applyBorder="1" applyAlignment="1">
      <alignment horizontal="center" vertical="center"/>
      <protection/>
    </xf>
    <xf numFmtId="0" fontId="6" fillId="0" borderId="0" xfId="56" applyAlignment="1">
      <alignment horizontal="left"/>
      <protection/>
    </xf>
    <xf numFmtId="0" fontId="22" fillId="0" borderId="0" xfId="56" applyFont="1" applyBorder="1" applyAlignment="1">
      <alignment/>
      <protection/>
    </xf>
    <xf numFmtId="0" fontId="22" fillId="0" borderId="0" xfId="56" applyFont="1" applyBorder="1" applyAlignment="1">
      <alignment vertical="center"/>
      <protection/>
    </xf>
    <xf numFmtId="49" fontId="6" fillId="0" borderId="0" xfId="56" applyNumberFormat="1">
      <alignment/>
      <protection/>
    </xf>
    <xf numFmtId="49" fontId="18" fillId="0" borderId="0" xfId="56" applyNumberFormat="1" applyFont="1" applyBorder="1" applyAlignment="1">
      <alignment horizontal="centerContinuous"/>
      <protection/>
    </xf>
    <xf numFmtId="0" fontId="6" fillId="0" borderId="12" xfId="56" applyBorder="1" applyAlignment="1">
      <alignment horizontal="left"/>
      <protection/>
    </xf>
    <xf numFmtId="0" fontId="6" fillId="0" borderId="12" xfId="56" applyBorder="1" applyAlignment="1">
      <alignment/>
      <protection/>
    </xf>
    <xf numFmtId="49" fontId="6" fillId="0" borderId="12" xfId="56" applyNumberFormat="1" applyBorder="1">
      <alignment/>
      <protection/>
    </xf>
    <xf numFmtId="0" fontId="6" fillId="0" borderId="12" xfId="56" applyBorder="1">
      <alignment/>
      <protection/>
    </xf>
    <xf numFmtId="0" fontId="6" fillId="0" borderId="0" xfId="56" applyAlignment="1">
      <alignment vertical="top"/>
      <protection/>
    </xf>
    <xf numFmtId="0" fontId="6" fillId="15" borderId="0" xfId="56" applyFill="1">
      <alignment/>
      <protection/>
    </xf>
    <xf numFmtId="0" fontId="6" fillId="0" borderId="0" xfId="57" applyAlignment="1">
      <alignment horizontal="center"/>
      <protection/>
    </xf>
    <xf numFmtId="0" fontId="6" fillId="0" borderId="0" xfId="57" applyAlignment="1">
      <alignment/>
      <protection/>
    </xf>
    <xf numFmtId="0" fontId="18" fillId="0" borderId="0" xfId="57" applyFont="1" applyBorder="1" applyAlignment="1">
      <alignment horizontal="center"/>
      <protection/>
    </xf>
    <xf numFmtId="0" fontId="6" fillId="0" borderId="0" xfId="57">
      <alignment/>
      <protection/>
    </xf>
    <xf numFmtId="0" fontId="18" fillId="0" borderId="10" xfId="57" applyFont="1" applyBorder="1" applyAlignment="1">
      <alignment horizontal="center" vertical="center"/>
      <protection/>
    </xf>
    <xf numFmtId="0" fontId="22" fillId="0" borderId="0" xfId="57" applyFont="1" applyAlignment="1">
      <alignment horizontal="center"/>
      <protection/>
    </xf>
    <xf numFmtId="49" fontId="18" fillId="0" borderId="0" xfId="57" applyNumberFormat="1" applyFont="1" applyAlignment="1">
      <alignment horizontal="right" vertical="center" indent="1"/>
      <protection/>
    </xf>
    <xf numFmtId="49" fontId="18" fillId="0" borderId="11" xfId="57" applyNumberFormat="1" applyFont="1" applyBorder="1" applyAlignment="1">
      <alignment horizontal="center" vertical="center"/>
      <protection/>
    </xf>
    <xf numFmtId="0" fontId="18" fillId="0" borderId="12" xfId="57" applyFont="1" applyFill="1" applyBorder="1" applyAlignment="1">
      <alignment/>
      <protection/>
    </xf>
    <xf numFmtId="49" fontId="18" fillId="0" borderId="12" xfId="57" applyNumberFormat="1" applyFont="1" applyFill="1" applyBorder="1" applyAlignment="1">
      <alignment/>
      <protection/>
    </xf>
    <xf numFmtId="0" fontId="18" fillId="0" borderId="0" xfId="57" applyFont="1" applyFill="1" applyAlignment="1">
      <alignment horizontal="right" vertical="center" indent="1"/>
      <protection/>
    </xf>
    <xf numFmtId="0" fontId="6" fillId="0" borderId="0" xfId="57" applyFont="1" applyFill="1" applyAlignment="1">
      <alignment/>
      <protection/>
    </xf>
    <xf numFmtId="49" fontId="18" fillId="0" borderId="0" xfId="57" applyNumberFormat="1" applyFont="1" applyFill="1" applyAlignment="1">
      <alignment horizontal="right" vertical="center" indent="1"/>
      <protection/>
    </xf>
    <xf numFmtId="0" fontId="18" fillId="0" borderId="0" xfId="57" applyFont="1" applyAlignment="1">
      <alignment horizontal="left"/>
      <protection/>
    </xf>
    <xf numFmtId="49" fontId="18" fillId="0" borderId="0" xfId="57" applyNumberFormat="1" applyFont="1">
      <alignment/>
      <protection/>
    </xf>
    <xf numFmtId="0" fontId="18" fillId="0" borderId="0" xfId="57" applyFont="1" applyAlignment="1">
      <alignment horizontal="right" vertical="center" indent="1"/>
      <protection/>
    </xf>
    <xf numFmtId="49" fontId="18" fillId="0" borderId="13" xfId="57" applyNumberFormat="1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left"/>
      <protection/>
    </xf>
    <xf numFmtId="49" fontId="18" fillId="0" borderId="12" xfId="57" applyNumberFormat="1" applyFont="1" applyBorder="1">
      <alignment/>
      <protection/>
    </xf>
    <xf numFmtId="0" fontId="0" fillId="0" borderId="45" xfId="57" applyFont="1" applyBorder="1">
      <alignment/>
      <protection/>
    </xf>
    <xf numFmtId="49" fontId="18" fillId="0" borderId="14" xfId="57" applyNumberFormat="1" applyFont="1" applyBorder="1" applyAlignment="1">
      <alignment horizontal="center" vertical="center"/>
      <protection/>
    </xf>
    <xf numFmtId="0" fontId="6" fillId="0" borderId="0" xfId="57" applyAlignment="1">
      <alignment horizontal="left"/>
      <protection/>
    </xf>
    <xf numFmtId="0" fontId="22" fillId="0" borderId="0" xfId="57" applyFont="1" applyBorder="1" applyAlignment="1">
      <alignment/>
      <protection/>
    </xf>
    <xf numFmtId="0" fontId="22" fillId="0" borderId="0" xfId="57" applyFont="1" applyBorder="1" applyAlignment="1">
      <alignment vertical="center"/>
      <protection/>
    </xf>
    <xf numFmtId="49" fontId="6" fillId="0" borderId="0" xfId="57" applyNumberFormat="1">
      <alignment/>
      <protection/>
    </xf>
    <xf numFmtId="49" fontId="18" fillId="0" borderId="0" xfId="57" applyNumberFormat="1" applyFont="1" applyBorder="1" applyAlignment="1">
      <alignment horizontal="centerContinuous"/>
      <protection/>
    </xf>
    <xf numFmtId="0" fontId="6" fillId="0" borderId="12" xfId="57" applyBorder="1" applyAlignment="1">
      <alignment horizontal="left"/>
      <protection/>
    </xf>
    <xf numFmtId="0" fontId="6" fillId="0" borderId="12" xfId="57" applyBorder="1" applyAlignment="1">
      <alignment/>
      <protection/>
    </xf>
    <xf numFmtId="49" fontId="6" fillId="0" borderId="12" xfId="57" applyNumberFormat="1" applyBorder="1">
      <alignment/>
      <protection/>
    </xf>
    <xf numFmtId="0" fontId="6" fillId="0" borderId="12" xfId="57" applyBorder="1">
      <alignment/>
      <protection/>
    </xf>
    <xf numFmtId="0" fontId="6" fillId="0" borderId="0" xfId="57" applyAlignment="1">
      <alignment vertical="top"/>
      <protection/>
    </xf>
    <xf numFmtId="0" fontId="6" fillId="15" borderId="0" xfId="57" applyFill="1">
      <alignment/>
      <protection/>
    </xf>
    <xf numFmtId="49" fontId="6" fillId="0" borderId="0" xfId="59" applyNumberFormat="1" applyFont="1" applyAlignment="1">
      <alignment horizontal="left"/>
      <protection/>
    </xf>
    <xf numFmtId="0" fontId="21" fillId="0" borderId="0" xfId="59" applyNumberFormat="1" applyFont="1" applyFill="1" applyAlignment="1">
      <alignment horizontal="right"/>
      <protection/>
    </xf>
    <xf numFmtId="49" fontId="6" fillId="0" borderId="0" xfId="59" applyNumberFormat="1" applyFont="1" applyFill="1" applyAlignment="1">
      <alignment horizontal="left"/>
      <protection/>
    </xf>
    <xf numFmtId="0" fontId="28" fillId="18" borderId="0" xfId="59" applyFont="1" applyFill="1">
      <alignment/>
      <protection/>
    </xf>
    <xf numFmtId="0" fontId="28" fillId="0" borderId="0" xfId="59" applyFont="1" applyFill="1">
      <alignment/>
      <protection/>
    </xf>
    <xf numFmtId="14" fontId="21" fillId="0" borderId="0" xfId="59" applyNumberFormat="1" applyFont="1" applyFill="1" applyAlignment="1">
      <alignment horizontal="left"/>
      <protection/>
    </xf>
    <xf numFmtId="0" fontId="6" fillId="0" borderId="0" xfId="59" applyFont="1" applyFill="1">
      <alignment/>
      <protection/>
    </xf>
    <xf numFmtId="49" fontId="21" fillId="0" borderId="0" xfId="59" applyNumberFormat="1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29" fillId="16" borderId="18" xfId="59" applyFont="1" applyFill="1" applyBorder="1" applyAlignment="1">
      <alignment horizontal="center" vertical="center"/>
      <protection/>
    </xf>
    <xf numFmtId="0" fontId="28" fillId="18" borderId="0" xfId="59" applyFont="1" applyFill="1" applyAlignment="1">
      <alignment horizontal="center" vertical="center"/>
      <protection/>
    </xf>
    <xf numFmtId="0" fontId="21" fillId="15" borderId="18" xfId="59" applyFont="1" applyFill="1" applyBorder="1" applyAlignment="1">
      <alignment horizontal="left"/>
      <protection/>
    </xf>
    <xf numFmtId="0" fontId="21" fillId="15" borderId="38" xfId="59" applyFont="1" applyFill="1" applyBorder="1" applyAlignment="1">
      <alignment horizontal="left"/>
      <protection/>
    </xf>
    <xf numFmtId="0" fontId="21" fillId="15" borderId="45" xfId="59" applyFont="1" applyFill="1" applyBorder="1" applyAlignment="1">
      <alignment/>
      <protection/>
    </xf>
    <xf numFmtId="0" fontId="21" fillId="15" borderId="45" xfId="59" applyFont="1" applyFill="1" applyBorder="1" applyAlignment="1">
      <alignment horizontal="left"/>
      <protection/>
    </xf>
    <xf numFmtId="0" fontId="21" fillId="15" borderId="44" xfId="59" applyFont="1" applyFill="1" applyBorder="1" applyAlignment="1">
      <alignment/>
      <protection/>
    </xf>
    <xf numFmtId="0" fontId="6" fillId="18" borderId="0" xfId="59" applyFont="1" applyFill="1">
      <alignment/>
      <protection/>
    </xf>
    <xf numFmtId="0" fontId="28" fillId="18" borderId="0" xfId="59" applyFont="1" applyFill="1" applyAlignment="1">
      <alignment horizontal="center"/>
      <protection/>
    </xf>
    <xf numFmtId="49" fontId="6" fillId="0" borderId="0" xfId="59" applyNumberFormat="1" applyFont="1" applyFill="1" applyAlignment="1">
      <alignment horizontal="left" vertical="center"/>
      <protection/>
    </xf>
    <xf numFmtId="49" fontId="21" fillId="0" borderId="0" xfId="59" applyNumberFormat="1" applyFont="1" applyFill="1" applyAlignment="1">
      <alignment vertical="center" wrapText="1"/>
      <protection/>
    </xf>
    <xf numFmtId="0" fontId="6" fillId="0" borderId="0" xfId="59" applyNumberFormat="1" applyFont="1" applyFill="1" applyAlignment="1">
      <alignment horizontal="center" vertical="center"/>
      <protection/>
    </xf>
    <xf numFmtId="187" fontId="6" fillId="0" borderId="0" xfId="59" applyNumberFormat="1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left" vertical="center" wrapText="1"/>
      <protection/>
    </xf>
    <xf numFmtId="0" fontId="27" fillId="0" borderId="12" xfId="55" applyFont="1" applyFill="1" applyBorder="1" applyAlignment="1">
      <alignment/>
      <protection/>
    </xf>
    <xf numFmtId="0" fontId="27" fillId="0" borderId="12" xfId="55" applyFont="1" applyBorder="1" applyAlignment="1">
      <alignment horizontal="left"/>
      <protection/>
    </xf>
    <xf numFmtId="14" fontId="18" fillId="0" borderId="46" xfId="55" applyNumberFormat="1" applyFont="1" applyBorder="1" applyAlignment="1">
      <alignment horizontal="center" vertical="center"/>
      <protection/>
    </xf>
    <xf numFmtId="0" fontId="18" fillId="0" borderId="13" xfId="55" applyNumberFormat="1" applyFont="1" applyFill="1" applyBorder="1" applyAlignment="1">
      <alignment horizontal="center" vertical="center"/>
      <protection/>
    </xf>
    <xf numFmtId="0" fontId="18" fillId="0" borderId="13" xfId="55" applyNumberFormat="1" applyFont="1" applyBorder="1" applyAlignment="1">
      <alignment horizontal="center" vertical="center"/>
      <protection/>
    </xf>
    <xf numFmtId="0" fontId="27" fillId="0" borderId="0" xfId="55" applyFont="1" applyAlignment="1">
      <alignment vertical="center"/>
      <protection/>
    </xf>
    <xf numFmtId="0" fontId="26" fillId="0" borderId="0" xfId="55" applyFont="1" applyAlignment="1">
      <alignment horizontal="centerContinuous"/>
      <protection/>
    </xf>
    <xf numFmtId="0" fontId="18" fillId="0" borderId="0" xfId="56" applyFont="1" applyAlignment="1">
      <alignment/>
      <protection/>
    </xf>
    <xf numFmtId="0" fontId="27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14" fontId="18" fillId="0" borderId="46" xfId="56" applyNumberFormat="1" applyFont="1" applyBorder="1" applyAlignment="1">
      <alignment horizontal="center" vertical="center"/>
      <protection/>
    </xf>
    <xf numFmtId="0" fontId="27" fillId="0" borderId="12" xfId="56" applyFont="1" applyFill="1" applyBorder="1" applyAlignment="1">
      <alignment/>
      <protection/>
    </xf>
    <xf numFmtId="0" fontId="18" fillId="0" borderId="13" xfId="56" applyNumberFormat="1" applyFont="1" applyFill="1" applyBorder="1" applyAlignment="1">
      <alignment horizontal="center" vertical="center"/>
      <protection/>
    </xf>
    <xf numFmtId="0" fontId="18" fillId="0" borderId="13" xfId="56" applyNumberFormat="1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left"/>
      <protection/>
    </xf>
    <xf numFmtId="0" fontId="20" fillId="0" borderId="0" xfId="57" applyFont="1" applyAlignment="1">
      <alignment vertical="center"/>
      <protection/>
    </xf>
    <xf numFmtId="0" fontId="27" fillId="0" borderId="0" xfId="57" applyFont="1" applyAlignment="1">
      <alignment horizontal="center" vertical="center"/>
      <protection/>
    </xf>
    <xf numFmtId="0" fontId="27" fillId="0" borderId="0" xfId="57" applyFont="1" applyAlignment="1">
      <alignment vertical="center"/>
      <protection/>
    </xf>
    <xf numFmtId="14" fontId="18" fillId="0" borderId="46" xfId="57" applyNumberFormat="1" applyFont="1" applyBorder="1" applyAlignment="1">
      <alignment horizontal="center" vertical="center"/>
      <protection/>
    </xf>
    <xf numFmtId="0" fontId="27" fillId="0" borderId="12" xfId="57" applyFont="1" applyFill="1" applyBorder="1" applyAlignment="1">
      <alignment/>
      <protection/>
    </xf>
    <xf numFmtId="0" fontId="27" fillId="0" borderId="0" xfId="57" applyFont="1" applyAlignment="1">
      <alignment horizontal="left"/>
      <protection/>
    </xf>
    <xf numFmtId="0" fontId="27" fillId="0" borderId="12" xfId="57" applyFont="1" applyBorder="1" applyAlignment="1">
      <alignment horizontal="left"/>
      <protection/>
    </xf>
    <xf numFmtId="0" fontId="18" fillId="0" borderId="13" xfId="57" applyNumberFormat="1" applyFont="1" applyFill="1" applyBorder="1" applyAlignment="1">
      <alignment horizontal="center" vertical="center"/>
      <protection/>
    </xf>
    <xf numFmtId="0" fontId="18" fillId="0" borderId="13" xfId="57" applyNumberFormat="1" applyFont="1" applyBorder="1" applyAlignment="1">
      <alignment horizontal="center" vertical="center"/>
      <protection/>
    </xf>
    <xf numFmtId="176" fontId="18" fillId="6" borderId="18" xfId="55" applyNumberFormat="1" applyFont="1" applyFill="1" applyBorder="1" applyAlignment="1" applyProtection="1">
      <alignment/>
      <protection/>
    </xf>
    <xf numFmtId="176" fontId="18" fillId="4" borderId="47" xfId="55" applyNumberFormat="1" applyFont="1" applyFill="1" applyBorder="1" applyAlignment="1" applyProtection="1">
      <alignment/>
      <protection/>
    </xf>
    <xf numFmtId="176" fontId="18" fillId="0" borderId="18" xfId="55" applyNumberFormat="1" applyFont="1" applyBorder="1" applyAlignment="1" applyProtection="1">
      <alignment/>
      <protection locked="0"/>
    </xf>
    <xf numFmtId="176" fontId="18" fillId="4" borderId="39" xfId="55" applyNumberFormat="1" applyFont="1" applyFill="1" applyBorder="1" applyAlignment="1" applyProtection="1">
      <alignment/>
      <protection/>
    </xf>
    <xf numFmtId="176" fontId="18" fillId="18" borderId="16" xfId="55" applyNumberFormat="1" applyFont="1" applyFill="1" applyBorder="1" applyAlignment="1">
      <alignment/>
      <protection/>
    </xf>
    <xf numFmtId="176" fontId="18" fillId="18" borderId="17" xfId="55" applyNumberFormat="1" applyFont="1" applyFill="1" applyBorder="1" applyAlignment="1">
      <alignment/>
      <protection/>
    </xf>
    <xf numFmtId="49" fontId="18" fillId="18" borderId="16" xfId="55" applyNumberFormat="1" applyFont="1" applyFill="1" applyBorder="1" applyAlignment="1" applyProtection="1">
      <alignment/>
      <protection/>
    </xf>
    <xf numFmtId="49" fontId="18" fillId="18" borderId="41" xfId="55" applyNumberFormat="1" applyFont="1" applyFill="1" applyBorder="1" applyAlignment="1" applyProtection="1">
      <alignment/>
      <protection/>
    </xf>
    <xf numFmtId="176" fontId="18" fillId="0" borderId="25" xfId="55" applyNumberFormat="1" applyFont="1" applyBorder="1" applyAlignment="1" applyProtection="1">
      <alignment/>
      <protection locked="0"/>
    </xf>
    <xf numFmtId="176" fontId="18" fillId="6" borderId="25" xfId="55" applyNumberFormat="1" applyFont="1" applyFill="1" applyBorder="1" applyAlignment="1" applyProtection="1">
      <alignment/>
      <protection/>
    </xf>
    <xf numFmtId="176" fontId="18" fillId="4" borderId="42" xfId="55" applyNumberFormat="1" applyFont="1" applyFill="1" applyBorder="1" applyAlignment="1" applyProtection="1">
      <alignment/>
      <protection/>
    </xf>
    <xf numFmtId="176" fontId="18" fillId="18" borderId="16" xfId="55" applyNumberFormat="1" applyFont="1" applyFill="1" applyBorder="1" applyAlignment="1" applyProtection="1">
      <alignment/>
      <protection/>
    </xf>
    <xf numFmtId="176" fontId="18" fillId="18" borderId="17" xfId="55" applyNumberFormat="1" applyFont="1" applyFill="1" applyBorder="1" applyAlignment="1" applyProtection="1">
      <alignment/>
      <protection/>
    </xf>
    <xf numFmtId="176" fontId="18" fillId="0" borderId="22" xfId="55" applyNumberFormat="1" applyFont="1" applyBorder="1" applyAlignment="1" applyProtection="1">
      <alignment/>
      <protection locked="0"/>
    </xf>
    <xf numFmtId="176" fontId="18" fillId="6" borderId="22" xfId="55" applyNumberFormat="1" applyFont="1" applyFill="1" applyBorder="1" applyAlignment="1" applyProtection="1">
      <alignment/>
      <protection/>
    </xf>
    <xf numFmtId="176" fontId="18" fillId="18" borderId="41" xfId="55" applyNumberFormat="1" applyFont="1" applyFill="1" applyBorder="1" applyAlignment="1" applyProtection="1">
      <alignment/>
      <protection/>
    </xf>
    <xf numFmtId="49" fontId="18" fillId="18" borderId="41" xfId="55" applyNumberFormat="1" applyFont="1" applyFill="1" applyBorder="1" applyAlignment="1" applyProtection="1">
      <alignment horizontal="center"/>
      <protection/>
    </xf>
    <xf numFmtId="176" fontId="18" fillId="18" borderId="22" xfId="55" applyNumberFormat="1" applyFont="1" applyFill="1" applyBorder="1" applyAlignment="1" applyProtection="1">
      <alignment/>
      <protection/>
    </xf>
    <xf numFmtId="176" fontId="18" fillId="18" borderId="25" xfId="55" applyNumberFormat="1" applyFont="1" applyFill="1" applyBorder="1" applyAlignment="1" applyProtection="1">
      <alignment/>
      <protection/>
    </xf>
    <xf numFmtId="49" fontId="18" fillId="18" borderId="42" xfId="55" applyNumberFormat="1" applyFont="1" applyFill="1" applyBorder="1" applyAlignment="1" applyProtection="1">
      <alignment horizontal="center"/>
      <protection/>
    </xf>
    <xf numFmtId="176" fontId="18" fillId="0" borderId="10" xfId="55" applyNumberFormat="1" applyFont="1" applyBorder="1" applyAlignment="1" applyProtection="1">
      <alignment/>
      <protection locked="0"/>
    </xf>
    <xf numFmtId="176" fontId="18" fillId="6" borderId="10" xfId="55" applyNumberFormat="1" applyFont="1" applyFill="1" applyBorder="1" applyAlignment="1" applyProtection="1">
      <alignment/>
      <protection/>
    </xf>
    <xf numFmtId="176" fontId="18" fillId="4" borderId="48" xfId="55" applyNumberFormat="1" applyFont="1" applyFill="1" applyBorder="1" applyAlignment="1" applyProtection="1">
      <alignment/>
      <protection/>
    </xf>
    <xf numFmtId="176" fontId="18" fillId="6" borderId="34" xfId="55" applyNumberFormat="1" applyFont="1" applyFill="1" applyBorder="1" applyAlignment="1" applyProtection="1">
      <alignment/>
      <protection/>
    </xf>
    <xf numFmtId="176" fontId="18" fillId="4" borderId="49" xfId="55" applyNumberFormat="1" applyFont="1" applyFill="1" applyBorder="1" applyAlignment="1" applyProtection="1">
      <alignment/>
      <protection/>
    </xf>
    <xf numFmtId="176" fontId="18" fillId="0" borderId="19" xfId="55" applyNumberFormat="1" applyFont="1" applyBorder="1" applyAlignment="1" applyProtection="1">
      <alignment/>
      <protection locked="0"/>
    </xf>
    <xf numFmtId="176" fontId="18" fillId="4" borderId="50" xfId="55" applyNumberFormat="1" applyFont="1" applyFill="1" applyBorder="1" applyAlignment="1" applyProtection="1">
      <alignment/>
      <protection/>
    </xf>
    <xf numFmtId="176" fontId="18" fillId="6" borderId="40" xfId="55" applyNumberFormat="1" applyFont="1" applyFill="1" applyBorder="1" applyAlignment="1" applyProtection="1">
      <alignment wrapText="1"/>
      <protection/>
    </xf>
    <xf numFmtId="176" fontId="18" fillId="15" borderId="22" xfId="55" applyNumberFormat="1" applyFont="1" applyFill="1" applyBorder="1" applyAlignment="1" applyProtection="1">
      <alignment/>
      <protection locked="0"/>
    </xf>
    <xf numFmtId="176" fontId="18" fillId="15" borderId="25" xfId="55" applyNumberFormat="1" applyFont="1" applyFill="1" applyBorder="1" applyAlignment="1" applyProtection="1">
      <alignment/>
      <protection locked="0"/>
    </xf>
    <xf numFmtId="176" fontId="18" fillId="18" borderId="18" xfId="55" applyNumberFormat="1" applyFont="1" applyFill="1" applyBorder="1" applyAlignment="1">
      <alignment horizontal="center"/>
      <protection/>
    </xf>
    <xf numFmtId="176" fontId="18" fillId="18" borderId="39" xfId="55" applyNumberFormat="1" applyFont="1" applyFill="1" applyBorder="1" applyAlignment="1" applyProtection="1">
      <alignment horizontal="center"/>
      <protection/>
    </xf>
    <xf numFmtId="176" fontId="18" fillId="18" borderId="18" xfId="55" applyNumberFormat="1" applyFont="1" applyFill="1" applyBorder="1" applyAlignment="1" applyProtection="1">
      <alignment horizontal="center"/>
      <protection/>
    </xf>
    <xf numFmtId="176" fontId="18" fillId="18" borderId="16" xfId="55" applyNumberFormat="1" applyFont="1" applyFill="1" applyBorder="1" applyAlignment="1">
      <alignment horizontal="center"/>
      <protection/>
    </xf>
    <xf numFmtId="49" fontId="18" fillId="18" borderId="16" xfId="55" applyNumberFormat="1" applyFont="1" applyFill="1" applyBorder="1" applyAlignment="1">
      <alignment horizontal="center"/>
      <protection/>
    </xf>
    <xf numFmtId="176" fontId="18" fillId="18" borderId="41" xfId="55" applyNumberFormat="1" applyFont="1" applyFill="1" applyBorder="1" applyAlignment="1" applyProtection="1">
      <alignment horizontal="center"/>
      <protection/>
    </xf>
    <xf numFmtId="176" fontId="18" fillId="18" borderId="15" xfId="55" applyNumberFormat="1" applyFont="1" applyFill="1" applyBorder="1" applyAlignment="1" applyProtection="1">
      <alignment horizontal="center"/>
      <protection/>
    </xf>
    <xf numFmtId="176" fontId="18" fillId="0" borderId="15" xfId="55" applyNumberFormat="1" applyFont="1" applyBorder="1" applyAlignment="1" applyProtection="1">
      <alignment/>
      <protection locked="0"/>
    </xf>
    <xf numFmtId="176" fontId="18" fillId="0" borderId="43" xfId="55" applyNumberFormat="1" applyFont="1" applyBorder="1" applyAlignment="1" applyProtection="1">
      <alignment/>
      <protection locked="0"/>
    </xf>
    <xf numFmtId="176" fontId="18" fillId="18" borderId="49" xfId="55" applyNumberFormat="1" applyFont="1" applyFill="1" applyBorder="1" applyAlignment="1" applyProtection="1">
      <alignment horizontal="center"/>
      <protection/>
    </xf>
    <xf numFmtId="176" fontId="18" fillId="18" borderId="17" xfId="55" applyNumberFormat="1" applyFont="1" applyFill="1" applyBorder="1" applyAlignment="1">
      <alignment horizontal="center"/>
      <protection/>
    </xf>
    <xf numFmtId="176" fontId="18" fillId="18" borderId="16" xfId="55" applyNumberFormat="1" applyFont="1" applyFill="1" applyBorder="1" applyAlignment="1" applyProtection="1">
      <alignment horizontal="center"/>
      <protection/>
    </xf>
    <xf numFmtId="176" fontId="18" fillId="18" borderId="41" xfId="55" applyNumberFormat="1" applyFont="1" applyFill="1" applyBorder="1" applyAlignment="1">
      <alignment horizontal="center"/>
      <protection/>
    </xf>
    <xf numFmtId="176" fontId="18" fillId="6" borderId="16" xfId="55" applyNumberFormat="1" applyFont="1" applyFill="1" applyBorder="1" applyAlignment="1" applyProtection="1">
      <alignment/>
      <protection/>
    </xf>
    <xf numFmtId="176" fontId="18" fillId="18" borderId="49" xfId="55" applyNumberFormat="1" applyFont="1" applyFill="1" applyBorder="1" applyAlignment="1" applyProtection="1">
      <alignment/>
      <protection/>
    </xf>
    <xf numFmtId="0" fontId="30" fillId="0" borderId="0" xfId="55" applyFont="1">
      <alignment/>
      <protection/>
    </xf>
    <xf numFmtId="176" fontId="18" fillId="0" borderId="51" xfId="55" applyNumberFormat="1" applyFont="1" applyBorder="1" applyAlignment="1" applyProtection="1">
      <alignment/>
      <protection locked="0"/>
    </xf>
    <xf numFmtId="176" fontId="18" fillId="6" borderId="51" xfId="55" applyNumberFormat="1" applyFont="1" applyFill="1" applyBorder="1" applyAlignment="1" applyProtection="1">
      <alignment/>
      <protection/>
    </xf>
    <xf numFmtId="0" fontId="20" fillId="0" borderId="0" xfId="57" applyFont="1" applyFill="1" applyAlignment="1">
      <alignment/>
      <protection/>
    </xf>
    <xf numFmtId="0" fontId="20" fillId="0" borderId="0" xfId="57" applyFont="1" applyAlignment="1">
      <alignment horizontal="left"/>
      <protection/>
    </xf>
    <xf numFmtId="0" fontId="18" fillId="0" borderId="0" xfId="55" applyFont="1" applyBorder="1" applyAlignment="1">
      <alignment horizontal="right" vertical="center" indent="1"/>
      <protection/>
    </xf>
    <xf numFmtId="0" fontId="20" fillId="0" borderId="0" xfId="55" applyFont="1" applyFill="1" applyAlignment="1">
      <alignment/>
      <protection/>
    </xf>
    <xf numFmtId="0" fontId="20" fillId="0" borderId="0" xfId="55" applyFont="1" applyAlignment="1">
      <alignment horizontal="left"/>
      <protection/>
    </xf>
    <xf numFmtId="0" fontId="20" fillId="0" borderId="0" xfId="56" applyFont="1" applyFill="1" applyAlignment="1">
      <alignment/>
      <protection/>
    </xf>
    <xf numFmtId="0" fontId="20" fillId="0" borderId="0" xfId="56" applyFont="1" applyAlignment="1">
      <alignment horizontal="left"/>
      <protection/>
    </xf>
    <xf numFmtId="0" fontId="31" fillId="0" borderId="0" xfId="58" applyFont="1">
      <alignment/>
      <protection/>
    </xf>
    <xf numFmtId="0" fontId="31" fillId="0" borderId="0" xfId="58" applyFont="1" applyAlignment="1">
      <alignment horizontal="right"/>
      <protection/>
    </xf>
    <xf numFmtId="49" fontId="31" fillId="0" borderId="52" xfId="58" applyNumberFormat="1" applyFont="1" applyBorder="1" applyAlignment="1">
      <alignment horizontal="center"/>
      <protection/>
    </xf>
    <xf numFmtId="0" fontId="6" fillId="0" borderId="0" xfId="58">
      <alignment/>
      <protection/>
    </xf>
    <xf numFmtId="0" fontId="33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34" fillId="0" borderId="0" xfId="58" applyFont="1">
      <alignment/>
      <protection/>
    </xf>
    <xf numFmtId="0" fontId="35" fillId="0" borderId="38" xfId="58" applyFont="1" applyBorder="1" applyAlignment="1">
      <alignment horizontal="center" vertical="center" wrapText="1"/>
      <protection/>
    </xf>
    <xf numFmtId="0" fontId="35" fillId="0" borderId="18" xfId="58" applyFont="1" applyBorder="1" applyAlignment="1">
      <alignment horizontal="center" vertical="center" wrapText="1"/>
      <protection/>
    </xf>
    <xf numFmtId="0" fontId="31" fillId="0" borderId="38" xfId="58" applyFont="1" applyBorder="1" applyAlignment="1">
      <alignment horizontal="center" vertical="center"/>
      <protection/>
    </xf>
    <xf numFmtId="0" fontId="31" fillId="0" borderId="53" xfId="58" applyFont="1" applyBorder="1" applyAlignment="1">
      <alignment horizontal="center" vertical="center"/>
      <protection/>
    </xf>
    <xf numFmtId="0" fontId="31" fillId="0" borderId="37" xfId="58" applyFont="1" applyBorder="1" applyAlignment="1">
      <alignment horizontal="center" vertical="center"/>
      <protection/>
    </xf>
    <xf numFmtId="0" fontId="31" fillId="0" borderId="10" xfId="58" applyFont="1" applyBorder="1" applyAlignment="1">
      <alignment horizontal="center" vertical="center"/>
      <protection/>
    </xf>
    <xf numFmtId="49" fontId="36" fillId="0" borderId="38" xfId="58" applyNumberFormat="1" applyFont="1" applyBorder="1" applyAlignment="1">
      <alignment horizontal="left" wrapText="1"/>
      <protection/>
    </xf>
    <xf numFmtId="49" fontId="35" fillId="0" borderId="38" xfId="58" applyNumberFormat="1" applyFont="1" applyBorder="1" applyAlignment="1">
      <alignment horizontal="center" wrapText="1"/>
      <protection/>
    </xf>
    <xf numFmtId="49" fontId="31" fillId="0" borderId="54" xfId="58" applyNumberFormat="1" applyFont="1" applyBorder="1" applyAlignment="1">
      <alignment horizontal="center"/>
      <protection/>
    </xf>
    <xf numFmtId="176" fontId="31" fillId="0" borderId="38" xfId="58" applyNumberFormat="1" applyFont="1" applyBorder="1" applyAlignment="1">
      <alignment/>
      <protection/>
    </xf>
    <xf numFmtId="176" fontId="31" fillId="0" borderId="39" xfId="58" applyNumberFormat="1" applyFont="1" applyBorder="1" applyAlignment="1">
      <alignment/>
      <protection/>
    </xf>
    <xf numFmtId="49" fontId="35" fillId="0" borderId="38" xfId="58" applyNumberFormat="1" applyFont="1" applyBorder="1" applyAlignment="1" applyProtection="1">
      <alignment horizontal="center" wrapText="1"/>
      <protection locked="0"/>
    </xf>
    <xf numFmtId="49" fontId="31" fillId="0" borderId="54" xfId="58" applyNumberFormat="1" applyFont="1" applyBorder="1" applyAlignment="1" applyProtection="1">
      <alignment horizontal="center"/>
      <protection locked="0"/>
    </xf>
    <xf numFmtId="176" fontId="31" fillId="0" borderId="38" xfId="58" applyNumberFormat="1" applyFont="1" applyBorder="1" applyAlignment="1" applyProtection="1">
      <alignment/>
      <protection locked="0"/>
    </xf>
    <xf numFmtId="176" fontId="31" fillId="0" borderId="39" xfId="58" applyNumberFormat="1" applyFont="1" applyBorder="1" applyAlignment="1" applyProtection="1">
      <alignment/>
      <protection locked="0"/>
    </xf>
    <xf numFmtId="49" fontId="36" fillId="0" borderId="38" xfId="58" applyNumberFormat="1" applyFont="1" applyBorder="1" applyAlignment="1">
      <alignment horizontal="right" wrapText="1" indent="2"/>
      <protection/>
    </xf>
    <xf numFmtId="176" fontId="31" fillId="19" borderId="38" xfId="58" applyNumberFormat="1" applyFont="1" applyFill="1" applyBorder="1" applyAlignment="1">
      <alignment/>
      <protection/>
    </xf>
    <xf numFmtId="176" fontId="31" fillId="19" borderId="39" xfId="58" applyNumberFormat="1" applyFont="1" applyFill="1" applyBorder="1" applyAlignment="1">
      <alignment/>
      <protection/>
    </xf>
    <xf numFmtId="49" fontId="31" fillId="18" borderId="54" xfId="58" applyNumberFormat="1" applyFont="1" applyFill="1" applyBorder="1" applyAlignment="1">
      <alignment horizontal="center"/>
      <protection/>
    </xf>
    <xf numFmtId="0" fontId="31" fillId="18" borderId="38" xfId="58" applyFont="1" applyFill="1" applyBorder="1" applyAlignment="1">
      <alignment horizontal="center"/>
      <protection/>
    </xf>
    <xf numFmtId="0" fontId="31" fillId="18" borderId="39" xfId="58" applyFont="1" applyFill="1" applyBorder="1" applyAlignment="1">
      <alignment horizontal="center"/>
      <protection/>
    </xf>
    <xf numFmtId="49" fontId="36" fillId="0" borderId="39" xfId="58" applyNumberFormat="1" applyFont="1" applyBorder="1" applyAlignment="1">
      <alignment horizontal="right" wrapText="1" indent="2"/>
      <protection/>
    </xf>
    <xf numFmtId="49" fontId="31" fillId="0" borderId="55" xfId="58" applyNumberFormat="1" applyFont="1" applyBorder="1" applyAlignment="1">
      <alignment horizontal="center"/>
      <protection/>
    </xf>
    <xf numFmtId="0" fontId="31" fillId="18" borderId="50" xfId="58" applyFont="1" applyFill="1" applyBorder="1" applyAlignment="1">
      <alignment horizontal="center"/>
      <protection/>
    </xf>
    <xf numFmtId="0" fontId="36" fillId="0" borderId="39" xfId="58" applyFont="1" applyBorder="1" applyAlignment="1">
      <alignment horizontal="right" indent="2"/>
      <protection/>
    </xf>
    <xf numFmtId="49" fontId="31" fillId="0" borderId="56" xfId="58" applyNumberFormat="1" applyFont="1" applyBorder="1" applyAlignment="1">
      <alignment horizontal="center"/>
      <protection/>
    </xf>
    <xf numFmtId="49" fontId="31" fillId="18" borderId="33" xfId="58" applyNumberFormat="1" applyFont="1" applyFill="1" applyBorder="1" applyAlignment="1" applyProtection="1">
      <alignment horizontal="center"/>
      <protection/>
    </xf>
    <xf numFmtId="0" fontId="31" fillId="18" borderId="57" xfId="58" applyFont="1" applyFill="1" applyBorder="1" applyAlignment="1" applyProtection="1">
      <alignment horizontal="center"/>
      <protection/>
    </xf>
    <xf numFmtId="0" fontId="31" fillId="18" borderId="47" xfId="58" applyFont="1" applyFill="1" applyBorder="1" applyAlignment="1" applyProtection="1">
      <alignment horizontal="center"/>
      <protection/>
    </xf>
    <xf numFmtId="49" fontId="31" fillId="0" borderId="54" xfId="58" applyNumberFormat="1" applyFont="1" applyBorder="1" applyAlignment="1" applyProtection="1">
      <alignment horizontal="center"/>
      <protection/>
    </xf>
    <xf numFmtId="176" fontId="31" fillId="0" borderId="38" xfId="58" applyNumberFormat="1" applyFont="1" applyBorder="1" applyAlignment="1" applyProtection="1">
      <alignment/>
      <protection/>
    </xf>
    <xf numFmtId="176" fontId="31" fillId="0" borderId="39" xfId="58" applyNumberFormat="1" applyFont="1" applyBorder="1" applyAlignment="1" applyProtection="1">
      <alignment/>
      <protection/>
    </xf>
    <xf numFmtId="176" fontId="31" fillId="0" borderId="58" xfId="58" applyNumberFormat="1" applyFont="1" applyBorder="1" applyAlignment="1">
      <alignment/>
      <protection/>
    </xf>
    <xf numFmtId="176" fontId="31" fillId="0" borderId="50" xfId="58" applyNumberFormat="1" applyFont="1" applyFill="1" applyBorder="1" applyAlignment="1">
      <alignment/>
      <protection/>
    </xf>
    <xf numFmtId="49" fontId="18" fillId="0" borderId="0" xfId="59" applyNumberFormat="1" applyFont="1" applyFill="1" applyAlignment="1">
      <alignment horizontal="center"/>
      <protection/>
    </xf>
    <xf numFmtId="0" fontId="18" fillId="18" borderId="0" xfId="59" applyFont="1" applyFill="1">
      <alignment/>
      <protection/>
    </xf>
    <xf numFmtId="49" fontId="21" fillId="0" borderId="0" xfId="59" applyNumberFormat="1" applyFont="1" applyFill="1" applyAlignment="1">
      <alignment horizontal="left" vertical="center"/>
      <protection/>
    </xf>
    <xf numFmtId="49" fontId="6" fillId="0" borderId="0" xfId="59" applyNumberFormat="1" applyFont="1" applyFill="1" applyAlignment="1">
      <alignment horizontal="left" vertical="top"/>
      <protection/>
    </xf>
    <xf numFmtId="176" fontId="18" fillId="6" borderId="59" xfId="55" applyNumberFormat="1" applyFont="1" applyFill="1" applyBorder="1" applyAlignment="1" applyProtection="1">
      <alignment/>
      <protection/>
    </xf>
    <xf numFmtId="49" fontId="18" fillId="0" borderId="53" xfId="55" applyNumberFormat="1" applyFont="1" applyBorder="1" applyAlignment="1">
      <alignment horizontal="center"/>
      <protection/>
    </xf>
    <xf numFmtId="49" fontId="18" fillId="0" borderId="18" xfId="55" applyNumberFormat="1" applyFont="1" applyBorder="1" applyAlignment="1">
      <alignment horizontal="center"/>
      <protection/>
    </xf>
    <xf numFmtId="0" fontId="27" fillId="0" borderId="23" xfId="55" applyFont="1" applyBorder="1" applyAlignment="1">
      <alignment horizontal="left" wrapText="1"/>
      <protection/>
    </xf>
    <xf numFmtId="0" fontId="18" fillId="0" borderId="59" xfId="55" applyFont="1" applyBorder="1" applyAlignment="1">
      <alignment horizontal="center" wrapText="1"/>
      <protection/>
    </xf>
    <xf numFmtId="0" fontId="18" fillId="0" borderId="32" xfId="55" applyFont="1" applyBorder="1" applyAlignment="1">
      <alignment horizontal="center" wrapText="1"/>
      <protection/>
    </xf>
    <xf numFmtId="176" fontId="18" fillId="0" borderId="16" xfId="55" applyNumberFormat="1" applyFont="1" applyBorder="1" applyAlignment="1" applyProtection="1">
      <alignment/>
      <protection locked="0"/>
    </xf>
    <xf numFmtId="176" fontId="18" fillId="0" borderId="17" xfId="55" applyNumberFormat="1" applyFont="1" applyBorder="1" applyAlignment="1" applyProtection="1">
      <alignment/>
      <protection locked="0"/>
    </xf>
    <xf numFmtId="176" fontId="18" fillId="4" borderId="41" xfId="55" applyNumberFormat="1" applyFont="1" applyFill="1" applyBorder="1" applyAlignment="1" applyProtection="1">
      <alignment/>
      <protection/>
    </xf>
    <xf numFmtId="176" fontId="18" fillId="18" borderId="60" xfId="55" applyNumberFormat="1" applyFont="1" applyFill="1" applyBorder="1" applyAlignment="1" applyProtection="1">
      <alignment horizontal="center"/>
      <protection/>
    </xf>
    <xf numFmtId="176" fontId="18" fillId="0" borderId="44" xfId="55" applyNumberFormat="1" applyFont="1" applyBorder="1" applyAlignment="1" applyProtection="1">
      <alignment/>
      <protection locked="0"/>
    </xf>
    <xf numFmtId="49" fontId="18" fillId="7" borderId="24" xfId="55" applyNumberFormat="1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left" wrapText="1" indent="2"/>
      <protection/>
    </xf>
    <xf numFmtId="176" fontId="18" fillId="0" borderId="0" xfId="55" applyNumberFormat="1" applyFont="1" applyBorder="1" applyAlignment="1" applyProtection="1">
      <alignment/>
      <protection locked="0"/>
    </xf>
    <xf numFmtId="49" fontId="18" fillId="0" borderId="17" xfId="55" applyNumberFormat="1" applyFont="1" applyBorder="1" applyAlignment="1">
      <alignment horizontal="center" wrapText="1"/>
      <protection/>
    </xf>
    <xf numFmtId="0" fontId="22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22" fillId="0" borderId="12" xfId="0" applyFont="1" applyBorder="1" applyAlignment="1">
      <alignment/>
    </xf>
    <xf numFmtId="49" fontId="18" fillId="0" borderId="12" xfId="0" applyNumberFormat="1" applyFont="1" applyBorder="1" applyAlignment="1">
      <alignment horizontal="center" wrapText="1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wrapText="1"/>
    </xf>
    <xf numFmtId="49" fontId="18" fillId="0" borderId="18" xfId="0" applyNumberFormat="1" applyFont="1" applyBorder="1" applyAlignment="1">
      <alignment horizontal="center" wrapText="1"/>
    </xf>
    <xf numFmtId="49" fontId="18" fillId="0" borderId="43" xfId="0" applyNumberFormat="1" applyFont="1" applyBorder="1" applyAlignment="1">
      <alignment horizontal="center" wrapText="1"/>
    </xf>
    <xf numFmtId="176" fontId="18" fillId="0" borderId="0" xfId="55" applyNumberFormat="1" applyFont="1" applyFill="1" applyBorder="1" applyAlignment="1" applyProtection="1">
      <alignment/>
      <protection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5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176" fontId="18" fillId="0" borderId="0" xfId="55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wrapText="1" indent="1"/>
    </xf>
    <xf numFmtId="0" fontId="18" fillId="0" borderId="23" xfId="0" applyFont="1" applyBorder="1" applyAlignment="1">
      <alignment horizontal="left" wrapText="1" indent="3"/>
    </xf>
    <xf numFmtId="0" fontId="18" fillId="0" borderId="26" xfId="0" applyFont="1" applyBorder="1" applyAlignment="1">
      <alignment horizontal="left" vertical="center" wrapText="1" indent="4"/>
    </xf>
    <xf numFmtId="0" fontId="37" fillId="0" borderId="61" xfId="0" applyFont="1" applyFill="1" applyBorder="1" applyAlignment="1">
      <alignment horizontal="left" wrapText="1"/>
    </xf>
    <xf numFmtId="176" fontId="18" fillId="18" borderId="15" xfId="55" applyNumberFormat="1" applyFont="1" applyFill="1" applyBorder="1" applyAlignment="1">
      <alignment/>
      <protection/>
    </xf>
    <xf numFmtId="176" fontId="18" fillId="18" borderId="15" xfId="55" applyNumberFormat="1" applyFont="1" applyFill="1" applyBorder="1" applyAlignment="1" applyProtection="1">
      <alignment/>
      <protection/>
    </xf>
    <xf numFmtId="176" fontId="18" fillId="18" borderId="49" xfId="55" applyNumberFormat="1" applyFont="1" applyFill="1" applyBorder="1" applyAlignment="1">
      <alignment/>
      <protection/>
    </xf>
    <xf numFmtId="176" fontId="18" fillId="18" borderId="41" xfId="55" applyNumberFormat="1" applyFont="1" applyFill="1" applyBorder="1" applyAlignment="1">
      <alignment/>
      <protection/>
    </xf>
    <xf numFmtId="176" fontId="18" fillId="18" borderId="39" xfId="55" applyNumberFormat="1" applyFont="1" applyFill="1" applyBorder="1" applyAlignment="1">
      <alignment/>
      <protection/>
    </xf>
    <xf numFmtId="176" fontId="18" fillId="18" borderId="18" xfId="55" applyNumberFormat="1" applyFont="1" applyFill="1" applyBorder="1" applyAlignment="1">
      <alignment/>
      <protection/>
    </xf>
    <xf numFmtId="176" fontId="18" fillId="18" borderId="25" xfId="55" applyNumberFormat="1" applyFont="1" applyFill="1" applyBorder="1" applyAlignment="1">
      <alignment/>
      <protection/>
    </xf>
    <xf numFmtId="176" fontId="18" fillId="18" borderId="42" xfId="55" applyNumberFormat="1" applyFont="1" applyFill="1" applyBorder="1" applyAlignment="1">
      <alignment/>
      <protection/>
    </xf>
    <xf numFmtId="176" fontId="18" fillId="18" borderId="39" xfId="55" applyNumberFormat="1" applyFont="1" applyFill="1" applyBorder="1" applyAlignment="1" applyProtection="1">
      <alignment/>
      <protection/>
    </xf>
    <xf numFmtId="176" fontId="18" fillId="18" borderId="42" xfId="55" applyNumberFormat="1" applyFont="1" applyFill="1" applyBorder="1" applyAlignment="1" applyProtection="1">
      <alignment/>
      <protection/>
    </xf>
    <xf numFmtId="176" fontId="18" fillId="18" borderId="18" xfId="55" applyNumberFormat="1" applyFont="1" applyFill="1" applyBorder="1" applyAlignment="1" applyProtection="1">
      <alignment/>
      <protection/>
    </xf>
    <xf numFmtId="176" fontId="18" fillId="18" borderId="25" xfId="55" applyNumberFormat="1" applyFont="1" applyFill="1" applyBorder="1" applyAlignment="1" applyProtection="1">
      <alignment horizontal="center"/>
      <protection/>
    </xf>
    <xf numFmtId="176" fontId="18" fillId="18" borderId="10" xfId="55" applyNumberFormat="1" applyFont="1" applyFill="1" applyBorder="1" applyAlignment="1">
      <alignment/>
      <protection/>
    </xf>
    <xf numFmtId="176" fontId="18" fillId="18" borderId="25" xfId="55" applyNumberFormat="1" applyFont="1" applyFill="1" applyBorder="1" applyAlignment="1">
      <alignment horizontal="center"/>
      <protection/>
    </xf>
    <xf numFmtId="176" fontId="18" fillId="18" borderId="44" xfId="55" applyNumberFormat="1" applyFont="1" applyFill="1" applyBorder="1" applyAlignment="1" applyProtection="1">
      <alignment/>
      <protection/>
    </xf>
    <xf numFmtId="176" fontId="18" fillId="18" borderId="47" xfId="55" applyNumberFormat="1" applyFont="1" applyFill="1" applyBorder="1" applyAlignment="1" applyProtection="1">
      <alignment/>
      <protection/>
    </xf>
    <xf numFmtId="176" fontId="18" fillId="6" borderId="44" xfId="55" applyNumberFormat="1" applyFont="1" applyFill="1" applyBorder="1" applyAlignment="1" applyProtection="1">
      <alignment/>
      <protection/>
    </xf>
    <xf numFmtId="176" fontId="18" fillId="18" borderId="51" xfId="55" applyNumberFormat="1" applyFont="1" applyFill="1" applyBorder="1" applyAlignment="1">
      <alignment/>
      <protection/>
    </xf>
    <xf numFmtId="176" fontId="18" fillId="4" borderId="62" xfId="55" applyNumberFormat="1" applyFont="1" applyFill="1" applyBorder="1" applyAlignment="1" applyProtection="1">
      <alignment/>
      <protection/>
    </xf>
    <xf numFmtId="176" fontId="18" fillId="4" borderId="63" xfId="55" applyNumberFormat="1" applyFont="1" applyFill="1" applyBorder="1" applyAlignment="1" applyProtection="1">
      <alignment/>
      <protection/>
    </xf>
    <xf numFmtId="49" fontId="18" fillId="18" borderId="25" xfId="55" applyNumberFormat="1" applyFont="1" applyFill="1" applyBorder="1" applyAlignment="1">
      <alignment horizontal="center"/>
      <protection/>
    </xf>
    <xf numFmtId="176" fontId="18" fillId="18" borderId="64" xfId="55" applyNumberFormat="1" applyFont="1" applyFill="1" applyBorder="1" applyAlignment="1" applyProtection="1">
      <alignment/>
      <protection/>
    </xf>
    <xf numFmtId="176" fontId="18" fillId="18" borderId="42" xfId="55" applyNumberFormat="1" applyFont="1" applyFill="1" applyBorder="1" applyAlignment="1" applyProtection="1">
      <alignment horizontal="center"/>
      <protection/>
    </xf>
    <xf numFmtId="176" fontId="18" fillId="0" borderId="16" xfId="55" applyNumberFormat="1" applyFont="1" applyFill="1" applyBorder="1" applyAlignment="1" applyProtection="1">
      <alignment/>
      <protection locked="0"/>
    </xf>
    <xf numFmtId="0" fontId="18" fillId="0" borderId="0" xfId="0" applyFont="1" applyBorder="1" applyAlignment="1">
      <alignment horizontal="left" wrapText="1" indent="3"/>
    </xf>
    <xf numFmtId="49" fontId="18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 indent="1"/>
    </xf>
    <xf numFmtId="0" fontId="39" fillId="0" borderId="61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indent="5"/>
    </xf>
    <xf numFmtId="176" fontId="18" fillId="18" borderId="15" xfId="55" applyNumberFormat="1" applyFont="1" applyFill="1" applyBorder="1" applyAlignment="1">
      <alignment horizontal="center"/>
      <protection/>
    </xf>
    <xf numFmtId="176" fontId="18" fillId="15" borderId="16" xfId="55" applyNumberFormat="1" applyFont="1" applyFill="1" applyBorder="1" applyAlignment="1">
      <alignment horizontal="center"/>
      <protection/>
    </xf>
    <xf numFmtId="176" fontId="18" fillId="15" borderId="18" xfId="55" applyNumberFormat="1" applyFont="1" applyFill="1" applyBorder="1" applyAlignment="1" applyProtection="1">
      <alignment/>
      <protection/>
    </xf>
    <xf numFmtId="176" fontId="18" fillId="15" borderId="16" xfId="55" applyNumberFormat="1" applyFont="1" applyFill="1" applyBorder="1" applyAlignment="1" applyProtection="1">
      <alignment/>
      <protection/>
    </xf>
    <xf numFmtId="176" fontId="18" fillId="15" borderId="18" xfId="55" applyNumberFormat="1" applyFont="1" applyFill="1" applyBorder="1" applyAlignment="1">
      <alignment horizontal="center"/>
      <protection/>
    </xf>
    <xf numFmtId="176" fontId="18" fillId="15" borderId="39" xfId="55" applyNumberFormat="1" applyFont="1" applyFill="1" applyBorder="1" applyAlignment="1">
      <alignment horizontal="center"/>
      <protection/>
    </xf>
    <xf numFmtId="176" fontId="18" fillId="15" borderId="39" xfId="55" applyNumberFormat="1" applyFont="1" applyFill="1" applyBorder="1" applyAlignment="1" applyProtection="1">
      <alignment/>
      <protection/>
    </xf>
    <xf numFmtId="0" fontId="18" fillId="0" borderId="0" xfId="55" applyFont="1" applyBorder="1" applyAlignment="1">
      <alignment horizontal="left" wrapText="1"/>
      <protection/>
    </xf>
    <xf numFmtId="0" fontId="18" fillId="0" borderId="0" xfId="55" applyFont="1" applyBorder="1" applyAlignment="1">
      <alignment horizontal="left" wrapText="1"/>
      <protection/>
    </xf>
    <xf numFmtId="49" fontId="18" fillId="0" borderId="0" xfId="55" applyNumberFormat="1" applyFont="1" applyBorder="1" applyAlignment="1">
      <alignment horizontal="left"/>
      <protection/>
    </xf>
    <xf numFmtId="49" fontId="18" fillId="0" borderId="0" xfId="56" applyNumberFormat="1" applyFont="1" applyBorder="1" applyAlignment="1">
      <alignment horizontal="left"/>
      <protection/>
    </xf>
    <xf numFmtId="49" fontId="18" fillId="15" borderId="24" xfId="55" applyNumberFormat="1" applyFont="1" applyFill="1" applyBorder="1" applyAlignment="1">
      <alignment horizontal="center"/>
      <protection/>
    </xf>
    <xf numFmtId="49" fontId="18" fillId="0" borderId="65" xfId="0" applyNumberFormat="1" applyFont="1" applyBorder="1" applyAlignment="1">
      <alignment horizontal="center" wrapText="1"/>
    </xf>
    <xf numFmtId="0" fontId="6" fillId="0" borderId="45" xfId="57" applyFont="1" applyFill="1" applyBorder="1" applyAlignment="1">
      <alignment/>
      <protection/>
    </xf>
    <xf numFmtId="176" fontId="18" fillId="0" borderId="66" xfId="55" applyNumberFormat="1" applyFont="1" applyBorder="1" applyAlignment="1" applyProtection="1">
      <alignment/>
      <protection locked="0"/>
    </xf>
    <xf numFmtId="176" fontId="18" fillId="0" borderId="64" xfId="55" applyNumberFormat="1" applyFont="1" applyBorder="1" applyAlignment="1" applyProtection="1">
      <alignment/>
      <protection locked="0"/>
    </xf>
    <xf numFmtId="176" fontId="18" fillId="0" borderId="42" xfId="55" applyNumberFormat="1" applyFont="1" applyBorder="1" applyAlignment="1" applyProtection="1">
      <alignment/>
      <protection locked="0"/>
    </xf>
    <xf numFmtId="176" fontId="18" fillId="0" borderId="41" xfId="55" applyNumberFormat="1" applyFont="1" applyBorder="1" applyAlignment="1" applyProtection="1">
      <alignment/>
      <protection locked="0"/>
    </xf>
    <xf numFmtId="176" fontId="18" fillId="0" borderId="39" xfId="55" applyNumberFormat="1" applyFont="1" applyBorder="1" applyAlignment="1" applyProtection="1">
      <alignment/>
      <protection locked="0"/>
    </xf>
    <xf numFmtId="176" fontId="18" fillId="0" borderId="50" xfId="55" applyNumberFormat="1" applyFont="1" applyBorder="1" applyAlignment="1" applyProtection="1">
      <alignment/>
      <protection locked="0"/>
    </xf>
    <xf numFmtId="49" fontId="18" fillId="0" borderId="27" xfId="0" applyNumberFormat="1" applyFont="1" applyBorder="1" applyAlignment="1" applyProtection="1">
      <alignment horizontal="center" wrapText="1"/>
      <protection locked="0"/>
    </xf>
    <xf numFmtId="49" fontId="18" fillId="0" borderId="17" xfId="0" applyNumberFormat="1" applyFont="1" applyBorder="1" applyAlignment="1" applyProtection="1">
      <alignment horizontal="center" wrapText="1"/>
      <protection locked="0"/>
    </xf>
    <xf numFmtId="49" fontId="18" fillId="0" borderId="32" xfId="0" applyNumberFormat="1" applyFont="1" applyBorder="1" applyAlignment="1" applyProtection="1">
      <alignment horizontal="center" wrapText="1"/>
      <protection locked="0"/>
    </xf>
    <xf numFmtId="49" fontId="18" fillId="0" borderId="10" xfId="0" applyNumberFormat="1" applyFont="1" applyBorder="1" applyAlignment="1" applyProtection="1">
      <alignment horizontal="center" wrapText="1"/>
      <protection locked="0"/>
    </xf>
    <xf numFmtId="0" fontId="18" fillId="0" borderId="23" xfId="0" applyFont="1" applyBorder="1" applyAlignment="1" applyProtection="1">
      <alignment horizontal="left" wrapText="1" indent="3"/>
      <protection locked="0"/>
    </xf>
    <xf numFmtId="0" fontId="23" fillId="0" borderId="23" xfId="0" applyFont="1" applyBorder="1" applyAlignment="1" applyProtection="1">
      <alignment horizontal="left" wrapText="1" indent="1"/>
      <protection locked="0"/>
    </xf>
    <xf numFmtId="49" fontId="6" fillId="18" borderId="0" xfId="59" applyNumberFormat="1" applyFont="1" applyFill="1">
      <alignment/>
      <protection/>
    </xf>
    <xf numFmtId="49" fontId="21" fillId="15" borderId="18" xfId="59" applyNumberFormat="1" applyFont="1" applyFill="1" applyBorder="1" applyAlignment="1">
      <alignment horizontal="left"/>
      <protection/>
    </xf>
    <xf numFmtId="49" fontId="21" fillId="15" borderId="38" xfId="59" applyNumberFormat="1" applyFont="1" applyFill="1" applyBorder="1" applyAlignment="1">
      <alignment horizontal="left"/>
      <protection/>
    </xf>
    <xf numFmtId="49" fontId="21" fillId="15" borderId="45" xfId="59" applyNumberFormat="1" applyFont="1" applyFill="1" applyBorder="1" applyAlignment="1">
      <alignment/>
      <protection/>
    </xf>
    <xf numFmtId="49" fontId="21" fillId="15" borderId="45" xfId="59" applyNumberFormat="1" applyFont="1" applyFill="1" applyBorder="1" applyAlignment="1">
      <alignment horizontal="left"/>
      <protection/>
    </xf>
    <xf numFmtId="49" fontId="21" fillId="15" borderId="44" xfId="59" applyNumberFormat="1" applyFont="1" applyFill="1" applyBorder="1" applyAlignment="1">
      <alignment/>
      <protection/>
    </xf>
    <xf numFmtId="0" fontId="29" fillId="16" borderId="38" xfId="59" applyFont="1" applyFill="1" applyBorder="1" applyAlignment="1">
      <alignment horizontal="center" vertical="center"/>
      <protection/>
    </xf>
    <xf numFmtId="0" fontId="29" fillId="16" borderId="45" xfId="59" applyFont="1" applyFill="1" applyBorder="1" applyAlignment="1">
      <alignment horizontal="center" vertical="center"/>
      <protection/>
    </xf>
    <xf numFmtId="0" fontId="29" fillId="16" borderId="44" xfId="59" applyFont="1" applyFill="1" applyBorder="1" applyAlignment="1">
      <alignment horizontal="center" vertical="center"/>
      <protection/>
    </xf>
    <xf numFmtId="0" fontId="19" fillId="0" borderId="0" xfId="59" applyFont="1" applyFill="1" applyAlignment="1">
      <alignment horizontal="center"/>
      <protection/>
    </xf>
    <xf numFmtId="49" fontId="6" fillId="0" borderId="0" xfId="59" applyNumberFormat="1" applyFont="1" applyFill="1" applyAlignment="1">
      <alignment horizontal="left"/>
      <protection/>
    </xf>
    <xf numFmtId="49" fontId="6" fillId="0" borderId="0" xfId="59" applyNumberFormat="1" applyFont="1" applyAlignment="1">
      <alignment horizontal="left"/>
      <protection/>
    </xf>
    <xf numFmtId="49" fontId="6" fillId="0" borderId="0" xfId="59" applyNumberFormat="1" applyFont="1" applyFill="1" applyAlignment="1">
      <alignment horizontal="left" vertical="top"/>
      <protection/>
    </xf>
    <xf numFmtId="49" fontId="6" fillId="0" borderId="0" xfId="59" applyNumberFormat="1" applyFont="1" applyAlignment="1">
      <alignment horizontal="left" vertical="top"/>
      <protection/>
    </xf>
    <xf numFmtId="49" fontId="21" fillId="0" borderId="0" xfId="59" applyNumberFormat="1" applyFont="1" applyFill="1" applyAlignment="1">
      <alignment vertical="top" wrapText="1"/>
      <protection/>
    </xf>
    <xf numFmtId="49" fontId="0" fillId="0" borderId="0" xfId="0" applyNumberFormat="1" applyAlignment="1">
      <alignment vertical="top" wrapText="1"/>
    </xf>
    <xf numFmtId="0" fontId="21" fillId="0" borderId="0" xfId="59" applyFont="1" applyFill="1" applyAlignment="1">
      <alignment vertical="center" wrapText="1"/>
      <protection/>
    </xf>
    <xf numFmtId="49" fontId="18" fillId="0" borderId="16" xfId="55" applyNumberFormat="1" applyFont="1" applyBorder="1" applyAlignment="1">
      <alignment horizontal="center" vertical="center" wrapText="1"/>
      <protection/>
    </xf>
    <xf numFmtId="49" fontId="18" fillId="0" borderId="25" xfId="55" applyNumberFormat="1" applyFont="1" applyBorder="1" applyAlignment="1">
      <alignment horizontal="center" vertical="center" wrapText="1"/>
      <protection/>
    </xf>
    <xf numFmtId="49" fontId="18" fillId="0" borderId="38" xfId="55" applyNumberFormat="1" applyFont="1" applyBorder="1" applyAlignment="1">
      <alignment horizontal="center" vertical="center" wrapText="1"/>
      <protection/>
    </xf>
    <xf numFmtId="49" fontId="18" fillId="0" borderId="45" xfId="55" applyNumberFormat="1" applyFont="1" applyBorder="1" applyAlignment="1">
      <alignment horizontal="center" vertical="center" wrapText="1"/>
      <protection/>
    </xf>
    <xf numFmtId="49" fontId="18" fillId="0" borderId="44" xfId="55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5" xfId="55" applyBorder="1" applyAlignment="1">
      <alignment horizontal="center" vertical="center" wrapText="1"/>
      <protection/>
    </xf>
    <xf numFmtId="49" fontId="18" fillId="0" borderId="38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2" fillId="0" borderId="0" xfId="55" applyFont="1" applyAlignment="1">
      <alignment horizontal="center" wrapText="1"/>
      <protection/>
    </xf>
    <xf numFmtId="0" fontId="21" fillId="0" borderId="0" xfId="55" applyFont="1" applyAlignment="1">
      <alignment horizontal="center"/>
      <protection/>
    </xf>
    <xf numFmtId="0" fontId="18" fillId="0" borderId="16" xfId="55" applyFont="1" applyBorder="1" applyAlignment="1">
      <alignment horizontal="center" vertical="center" wrapText="1"/>
      <protection/>
    </xf>
    <xf numFmtId="0" fontId="18" fillId="0" borderId="15" xfId="55" applyFont="1" applyBorder="1" applyAlignment="1">
      <alignment horizontal="center" vertical="center" wrapText="1"/>
      <protection/>
    </xf>
    <xf numFmtId="0" fontId="18" fillId="0" borderId="25" xfId="55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center" wrapText="1"/>
      <protection/>
    </xf>
    <xf numFmtId="0" fontId="6" fillId="0" borderId="0" xfId="56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7" applyFont="1" applyAlignment="1">
      <alignment horizontal="center" vertical="center" wrapText="1"/>
      <protection/>
    </xf>
    <xf numFmtId="0" fontId="6" fillId="0" borderId="0" xfId="57" applyAlignment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center" wrapText="1"/>
      <protection/>
    </xf>
    <xf numFmtId="0" fontId="6" fillId="0" borderId="0" xfId="57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32" fillId="0" borderId="0" xfId="58" applyFont="1" applyAlignment="1">
      <alignment horizontal="center"/>
      <protection/>
    </xf>
    <xf numFmtId="0" fontId="31" fillId="0" borderId="67" xfId="58" applyFont="1" applyBorder="1" applyAlignment="1">
      <alignment horizontal="center" vertical="top"/>
      <protection/>
    </xf>
    <xf numFmtId="0" fontId="31" fillId="0" borderId="0" xfId="58" applyFont="1" applyBorder="1" applyAlignment="1">
      <alignment horizontal="center" vertical="top"/>
      <protection/>
    </xf>
    <xf numFmtId="0" fontId="35" fillId="0" borderId="16" xfId="58" applyFont="1" applyBorder="1" applyAlignment="1">
      <alignment horizontal="center" vertical="center" wrapText="1"/>
      <protection/>
    </xf>
    <xf numFmtId="0" fontId="35" fillId="0" borderId="25" xfId="58" applyFont="1" applyBorder="1" applyAlignment="1">
      <alignment horizontal="center" vertical="center" wrapText="1"/>
      <protection/>
    </xf>
    <xf numFmtId="0" fontId="35" fillId="0" borderId="53" xfId="58" applyFont="1" applyBorder="1" applyAlignment="1">
      <alignment horizontal="center" vertical="center" wrapText="1"/>
      <protection/>
    </xf>
    <xf numFmtId="0" fontId="35" fillId="0" borderId="36" xfId="58" applyFont="1" applyBorder="1" applyAlignment="1">
      <alignment horizontal="center" vertical="center" wrapText="1"/>
      <protection/>
    </xf>
    <xf numFmtId="0" fontId="35" fillId="0" borderId="38" xfId="58" applyFont="1" applyBorder="1" applyAlignment="1">
      <alignment horizontal="center" vertical="center"/>
      <protection/>
    </xf>
    <xf numFmtId="0" fontId="35" fillId="0" borderId="45" xfId="58" applyFont="1" applyBorder="1" applyAlignment="1">
      <alignment horizontal="center" vertical="center"/>
      <protection/>
    </xf>
    <xf numFmtId="0" fontId="35" fillId="0" borderId="44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0503737" xfId="55"/>
    <cellStyle name="Обычный_0503737_4" xfId="56"/>
    <cellStyle name="Обычный_0503737_5" xfId="57"/>
    <cellStyle name="Обычный_0503779" xfId="58"/>
    <cellStyle name="Обычный_g_ras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tabSelected="1" zoomScalePageLayoutView="0" workbookViewId="0" topLeftCell="A1">
      <selection activeCell="A1" sqref="A1"/>
    </sheetView>
  </sheetViews>
  <sheetFormatPr defaultColWidth="0" defaultRowHeight="18" customHeight="1"/>
  <cols>
    <col min="1" max="1" width="4.7109375" style="191" customWidth="1"/>
    <col min="2" max="2" width="16.140625" style="205" customWidth="1"/>
    <col min="3" max="3" width="10.421875" style="191" customWidth="1"/>
    <col min="4" max="4" width="12.8515625" style="191" customWidth="1"/>
    <col min="5" max="5" width="9.8515625" style="191" customWidth="1"/>
    <col min="6" max="6" width="13.8515625" style="191" customWidth="1"/>
    <col min="7" max="7" width="8.00390625" style="191" customWidth="1"/>
    <col min="8" max="8" width="7.28125" style="191" customWidth="1"/>
    <col min="9" max="9" width="10.00390625" style="191" customWidth="1"/>
    <col min="10" max="10" width="11.140625" style="191" customWidth="1"/>
    <col min="11" max="11" width="12.421875" style="191" customWidth="1"/>
    <col min="12" max="12" width="14.57421875" style="191" customWidth="1"/>
    <col min="13" max="13" width="4.7109375" style="191" customWidth="1"/>
    <col min="14" max="16384" width="0" style="191" hidden="1" customWidth="1"/>
  </cols>
  <sheetData>
    <row r="2" spans="2:12" ht="18" customHeight="1">
      <c r="B2" s="440" t="s">
        <v>241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2:12" ht="15.75" customHeight="1">
      <c r="B3" s="441" t="s">
        <v>237</v>
      </c>
      <c r="C3" s="442"/>
      <c r="D3" s="193">
        <v>42370</v>
      </c>
      <c r="E3" s="193"/>
      <c r="F3" s="194"/>
      <c r="G3" s="194"/>
      <c r="H3" s="194"/>
      <c r="I3" s="194"/>
      <c r="J3" s="189"/>
      <c r="K3" s="189"/>
      <c r="L3" s="189" t="s">
        <v>310</v>
      </c>
    </row>
    <row r="4" spans="2:12" ht="9.75" customHeight="1">
      <c r="B4" s="190"/>
      <c r="C4" s="188"/>
      <c r="D4" s="193"/>
      <c r="E4" s="193"/>
      <c r="F4" s="194"/>
      <c r="G4" s="194"/>
      <c r="H4" s="194"/>
      <c r="I4" s="194"/>
      <c r="J4" s="189"/>
      <c r="K4" s="189"/>
      <c r="L4" s="189"/>
    </row>
    <row r="5" spans="2:12" ht="15.75" customHeight="1">
      <c r="B5" s="443" t="s">
        <v>144</v>
      </c>
      <c r="C5" s="444"/>
      <c r="D5" s="445" t="s">
        <v>311</v>
      </c>
      <c r="E5" s="446"/>
      <c r="F5" s="446"/>
      <c r="G5" s="446"/>
      <c r="H5" s="446"/>
      <c r="I5" s="446"/>
      <c r="J5" s="208" t="s">
        <v>243</v>
      </c>
      <c r="K5" s="334" t="s">
        <v>312</v>
      </c>
      <c r="L5" s="189"/>
    </row>
    <row r="6" spans="2:12" ht="15.75" customHeight="1">
      <c r="B6" s="335" t="s">
        <v>147</v>
      </c>
      <c r="C6" s="206"/>
      <c r="D6" s="445" t="s">
        <v>313</v>
      </c>
      <c r="E6" s="445"/>
      <c r="F6" s="445"/>
      <c r="G6" s="445"/>
      <c r="H6" s="445"/>
      <c r="I6" s="445"/>
      <c r="J6" s="196" t="s">
        <v>290</v>
      </c>
      <c r="K6" s="334" t="s">
        <v>312</v>
      </c>
      <c r="L6" s="192"/>
    </row>
    <row r="7" spans="2:12" ht="15.75" customHeight="1">
      <c r="B7" s="206" t="s">
        <v>245</v>
      </c>
      <c r="C7" s="206"/>
      <c r="D7" s="207"/>
      <c r="E7" s="207"/>
      <c r="F7" s="207"/>
      <c r="G7" s="207"/>
      <c r="H7" s="207"/>
      <c r="I7" s="207"/>
      <c r="J7" s="209" t="s">
        <v>243</v>
      </c>
      <c r="K7" s="334" t="s">
        <v>312</v>
      </c>
      <c r="L7" s="192"/>
    </row>
    <row r="8" spans="2:12" ht="17.25" customHeight="1">
      <c r="B8" s="210"/>
      <c r="C8" s="447" t="s">
        <v>313</v>
      </c>
      <c r="D8" s="447"/>
      <c r="E8" s="447"/>
      <c r="F8" s="447"/>
      <c r="G8" s="447"/>
      <c r="H8" s="447"/>
      <c r="I8" s="447"/>
      <c r="J8" s="196" t="s">
        <v>244</v>
      </c>
      <c r="K8" s="195" t="s">
        <v>314</v>
      </c>
      <c r="L8" s="332" t="s">
        <v>238</v>
      </c>
    </row>
    <row r="9" ht="13.5" customHeight="1">
      <c r="L9" s="333">
        <v>7423</v>
      </c>
    </row>
    <row r="10" spans="2:12" s="198" customFormat="1" ht="18" customHeight="1">
      <c r="B10" s="197" t="s">
        <v>239</v>
      </c>
      <c r="C10" s="437" t="s">
        <v>240</v>
      </c>
      <c r="D10" s="438"/>
      <c r="E10" s="438"/>
      <c r="F10" s="438"/>
      <c r="G10" s="438"/>
      <c r="H10" s="438"/>
      <c r="I10" s="438"/>
      <c r="J10" s="438"/>
      <c r="K10" s="438"/>
      <c r="L10" s="439"/>
    </row>
    <row r="11" spans="2:12" s="431" customFormat="1" ht="15" customHeight="1">
      <c r="B11" s="432" t="s">
        <v>315</v>
      </c>
      <c r="C11" s="433" t="s">
        <v>316</v>
      </c>
      <c r="D11" s="434"/>
      <c r="E11" s="434"/>
      <c r="F11" s="434"/>
      <c r="G11" s="435"/>
      <c r="H11" s="434"/>
      <c r="I11" s="434"/>
      <c r="J11" s="434"/>
      <c r="K11" s="434"/>
      <c r="L11" s="436"/>
    </row>
    <row r="12" spans="2:12" s="431" customFormat="1" ht="15" customHeight="1">
      <c r="B12" s="432" t="s">
        <v>315</v>
      </c>
      <c r="C12" s="433" t="s">
        <v>317</v>
      </c>
      <c r="D12" s="434"/>
      <c r="E12" s="434"/>
      <c r="F12" s="434"/>
      <c r="G12" s="435"/>
      <c r="H12" s="434"/>
      <c r="I12" s="434"/>
      <c r="J12" s="434"/>
      <c r="K12" s="434"/>
      <c r="L12" s="436"/>
    </row>
    <row r="13" spans="2:12" s="431" customFormat="1" ht="15" customHeight="1">
      <c r="B13" s="432" t="s">
        <v>318</v>
      </c>
      <c r="C13" s="433" t="s">
        <v>319</v>
      </c>
      <c r="D13" s="434"/>
      <c r="E13" s="434"/>
      <c r="F13" s="434"/>
      <c r="G13" s="435"/>
      <c r="H13" s="434"/>
      <c r="I13" s="434"/>
      <c r="J13" s="434"/>
      <c r="K13" s="434"/>
      <c r="L13" s="436"/>
    </row>
    <row r="14" spans="2:12" s="431" customFormat="1" ht="15" customHeight="1">
      <c r="B14" s="432" t="s">
        <v>318</v>
      </c>
      <c r="C14" s="433" t="s">
        <v>320</v>
      </c>
      <c r="D14" s="434"/>
      <c r="E14" s="434"/>
      <c r="F14" s="434"/>
      <c r="G14" s="435"/>
      <c r="H14" s="434"/>
      <c r="I14" s="434"/>
      <c r="J14" s="434"/>
      <c r="K14" s="434"/>
      <c r="L14" s="436"/>
    </row>
    <row r="15" spans="2:12" s="431" customFormat="1" ht="15" customHeight="1">
      <c r="B15" s="432" t="s">
        <v>321</v>
      </c>
      <c r="C15" s="433" t="s">
        <v>322</v>
      </c>
      <c r="D15" s="434"/>
      <c r="E15" s="434"/>
      <c r="F15" s="434"/>
      <c r="G15" s="435"/>
      <c r="H15" s="434"/>
      <c r="I15" s="434"/>
      <c r="J15" s="434"/>
      <c r="K15" s="434"/>
      <c r="L15" s="436"/>
    </row>
    <row r="16" spans="2:12" s="431" customFormat="1" ht="15" customHeight="1">
      <c r="B16" s="432" t="s">
        <v>321</v>
      </c>
      <c r="C16" s="433" t="s">
        <v>323</v>
      </c>
      <c r="D16" s="434"/>
      <c r="E16" s="434"/>
      <c r="F16" s="434"/>
      <c r="G16" s="435"/>
      <c r="H16" s="434"/>
      <c r="I16" s="434"/>
      <c r="J16" s="434"/>
      <c r="K16" s="434"/>
      <c r="L16" s="436"/>
    </row>
    <row r="17" spans="2:12" s="431" customFormat="1" ht="15" customHeight="1">
      <c r="B17" s="432" t="s">
        <v>324</v>
      </c>
      <c r="C17" s="433" t="s">
        <v>325</v>
      </c>
      <c r="D17" s="434"/>
      <c r="E17" s="434"/>
      <c r="F17" s="434"/>
      <c r="G17" s="435"/>
      <c r="H17" s="434"/>
      <c r="I17" s="434"/>
      <c r="J17" s="434"/>
      <c r="K17" s="434"/>
      <c r="L17" s="436"/>
    </row>
    <row r="18" spans="2:12" s="431" customFormat="1" ht="15" customHeight="1">
      <c r="B18" s="432" t="s">
        <v>324</v>
      </c>
      <c r="C18" s="433" t="s">
        <v>326</v>
      </c>
      <c r="D18" s="434"/>
      <c r="E18" s="434"/>
      <c r="F18" s="434"/>
      <c r="G18" s="435"/>
      <c r="H18" s="434"/>
      <c r="I18" s="434"/>
      <c r="J18" s="434"/>
      <c r="K18" s="434"/>
      <c r="L18" s="436"/>
    </row>
    <row r="19" spans="2:12" s="431" customFormat="1" ht="15" customHeight="1">
      <c r="B19" s="432" t="s">
        <v>327</v>
      </c>
      <c r="C19" s="433" t="s">
        <v>328</v>
      </c>
      <c r="D19" s="434"/>
      <c r="E19" s="434"/>
      <c r="F19" s="434"/>
      <c r="G19" s="435"/>
      <c r="H19" s="434"/>
      <c r="I19" s="434"/>
      <c r="J19" s="434"/>
      <c r="K19" s="434"/>
      <c r="L19" s="436"/>
    </row>
    <row r="20" spans="2:12" s="431" customFormat="1" ht="15" customHeight="1">
      <c r="B20" s="432" t="s">
        <v>327</v>
      </c>
      <c r="C20" s="433" t="s">
        <v>329</v>
      </c>
      <c r="D20" s="434"/>
      <c r="E20" s="434"/>
      <c r="F20" s="434"/>
      <c r="G20" s="435"/>
      <c r="H20" s="434"/>
      <c r="I20" s="434"/>
      <c r="J20" s="434"/>
      <c r="K20" s="434"/>
      <c r="L20" s="436"/>
    </row>
    <row r="21" spans="2:12" s="431" customFormat="1" ht="15" customHeight="1">
      <c r="B21" s="432" t="s">
        <v>330</v>
      </c>
      <c r="C21" s="433" t="s">
        <v>331</v>
      </c>
      <c r="D21" s="434"/>
      <c r="E21" s="434"/>
      <c r="F21" s="434"/>
      <c r="G21" s="435"/>
      <c r="H21" s="434"/>
      <c r="I21" s="434"/>
      <c r="J21" s="434"/>
      <c r="K21" s="434"/>
      <c r="L21" s="436"/>
    </row>
    <row r="22" spans="2:12" s="431" customFormat="1" ht="15" customHeight="1">
      <c r="B22" s="432" t="s">
        <v>332</v>
      </c>
      <c r="C22" s="433" t="s">
        <v>333</v>
      </c>
      <c r="D22" s="434"/>
      <c r="E22" s="434"/>
      <c r="F22" s="434"/>
      <c r="G22" s="435"/>
      <c r="H22" s="434"/>
      <c r="I22" s="434"/>
      <c r="J22" s="434"/>
      <c r="K22" s="434"/>
      <c r="L22" s="436"/>
    </row>
    <row r="23" spans="2:12" s="431" customFormat="1" ht="15" customHeight="1">
      <c r="B23" s="432" t="s">
        <v>334</v>
      </c>
      <c r="C23" s="433" t="s">
        <v>335</v>
      </c>
      <c r="D23" s="434"/>
      <c r="E23" s="434"/>
      <c r="F23" s="434"/>
      <c r="G23" s="435"/>
      <c r="H23" s="434"/>
      <c r="I23" s="434"/>
      <c r="J23" s="434"/>
      <c r="K23" s="434"/>
      <c r="L23" s="436"/>
    </row>
    <row r="24" spans="2:12" s="204" customFormat="1" ht="15" customHeight="1">
      <c r="B24" s="199"/>
      <c r="C24" s="200"/>
      <c r="D24" s="201"/>
      <c r="E24" s="201"/>
      <c r="F24" s="201"/>
      <c r="G24" s="202"/>
      <c r="H24" s="201"/>
      <c r="I24" s="201"/>
      <c r="J24" s="201"/>
      <c r="K24" s="201"/>
      <c r="L24" s="203"/>
    </row>
    <row r="25" spans="2:12" s="204" customFormat="1" ht="15" customHeight="1">
      <c r="B25" s="199"/>
      <c r="C25" s="200"/>
      <c r="D25" s="201"/>
      <c r="E25" s="201"/>
      <c r="F25" s="201"/>
      <c r="G25" s="202"/>
      <c r="H25" s="201"/>
      <c r="I25" s="201"/>
      <c r="J25" s="201"/>
      <c r="K25" s="201"/>
      <c r="L25" s="203"/>
    </row>
  </sheetData>
  <sheetProtection/>
  <mergeCells count="7">
    <mergeCell ref="C10:L10"/>
    <mergeCell ref="B2:L2"/>
    <mergeCell ref="B3:C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zoomScaleSheetLayoutView="100" zoomScalePageLayoutView="0" workbookViewId="0" topLeftCell="A100">
      <selection activeCell="E23" sqref="E23"/>
    </sheetView>
  </sheetViews>
  <sheetFormatPr defaultColWidth="10.28125" defaultRowHeight="12"/>
  <cols>
    <col min="1" max="1" width="46.8515625" style="21" customWidth="1"/>
    <col min="2" max="2" width="6.421875" style="21" customWidth="1"/>
    <col min="3" max="3" width="9.421875" style="21" customWidth="1"/>
    <col min="4" max="4" width="14.00390625" style="21" customWidth="1"/>
    <col min="5" max="9" width="14.00390625" style="24" customWidth="1"/>
    <col min="10" max="10" width="14.00390625" style="4" customWidth="1"/>
    <col min="11" max="16384" width="10.28125" style="4" customWidth="1"/>
  </cols>
  <sheetData>
    <row r="1" spans="9:10" ht="7.5" customHeight="1">
      <c r="I1" s="2"/>
      <c r="J1" s="3"/>
    </row>
    <row r="2" spans="1:10" ht="14.25" customHeight="1" thickBot="1">
      <c r="A2" s="458" t="s">
        <v>141</v>
      </c>
      <c r="B2" s="458"/>
      <c r="C2" s="458"/>
      <c r="D2" s="458"/>
      <c r="E2" s="458"/>
      <c r="F2" s="458"/>
      <c r="G2" s="458"/>
      <c r="H2" s="458"/>
      <c r="I2" s="1"/>
      <c r="J2" s="5" t="s">
        <v>0</v>
      </c>
    </row>
    <row r="3" spans="1:10" ht="12.75" customHeight="1">
      <c r="A3" s="459" t="s">
        <v>142</v>
      </c>
      <c r="B3" s="459"/>
      <c r="C3" s="459"/>
      <c r="D3" s="459"/>
      <c r="E3" s="459"/>
      <c r="F3" s="459"/>
      <c r="G3" s="459"/>
      <c r="H3" s="459"/>
      <c r="I3" s="6" t="s">
        <v>1</v>
      </c>
      <c r="J3" s="7" t="s">
        <v>143</v>
      </c>
    </row>
    <row r="4" spans="1:10" ht="13.5" customHeight="1">
      <c r="A4" s="8"/>
      <c r="C4" s="217" t="s">
        <v>242</v>
      </c>
      <c r="D4" s="216" t="str">
        <f>OtDateTxt</f>
        <v>1 января 2016 г.</v>
      </c>
      <c r="E4" s="8"/>
      <c r="F4" s="8"/>
      <c r="G4" s="8"/>
      <c r="H4" s="8"/>
      <c r="I4" s="6" t="s">
        <v>2</v>
      </c>
      <c r="J4" s="213">
        <f>OtDate</f>
        <v>42370</v>
      </c>
    </row>
    <row r="5" spans="1:10" s="12" customFormat="1" ht="15" customHeight="1">
      <c r="A5" s="286" t="s">
        <v>144</v>
      </c>
      <c r="B5" s="211" t="str">
        <f>OtUch</f>
        <v>Муниципальное бюджетное общеобразовательное учреждение "Средняя общеобразовательная школа № 14 "</v>
      </c>
      <c r="C5" s="9"/>
      <c r="D5" s="9"/>
      <c r="E5" s="10"/>
      <c r="F5" s="10"/>
      <c r="G5" s="10"/>
      <c r="H5" s="10"/>
      <c r="I5" s="11" t="s">
        <v>145</v>
      </c>
      <c r="J5" s="214">
        <f>OkpoUc</f>
      </c>
    </row>
    <row r="6" spans="1:10" s="12" customFormat="1" ht="15" customHeight="1">
      <c r="A6" s="286" t="s">
        <v>146</v>
      </c>
      <c r="B6" s="9"/>
      <c r="C6" s="9"/>
      <c r="D6" s="9"/>
      <c r="E6" s="10"/>
      <c r="F6" s="10"/>
      <c r="G6" s="10"/>
      <c r="H6" s="10"/>
      <c r="I6" s="11"/>
      <c r="J6" s="214"/>
    </row>
    <row r="7" spans="1:10" s="12" customFormat="1" ht="15" customHeight="1">
      <c r="A7" s="286" t="s">
        <v>147</v>
      </c>
      <c r="B7" s="211" t="str">
        <f>OtOrg</f>
        <v>Управление образования</v>
      </c>
      <c r="C7" s="9"/>
      <c r="D7" s="9"/>
      <c r="E7" s="10"/>
      <c r="F7" s="10"/>
      <c r="G7" s="10"/>
      <c r="H7" s="10"/>
      <c r="I7" s="13" t="s">
        <v>281</v>
      </c>
      <c r="J7" s="214">
        <f>OKATO</f>
      </c>
    </row>
    <row r="8" spans="1:10" ht="15" customHeight="1">
      <c r="A8" s="287" t="s">
        <v>148</v>
      </c>
      <c r="B8" s="14"/>
      <c r="C8" s="14"/>
      <c r="D8" s="14"/>
      <c r="E8" s="15"/>
      <c r="F8" s="15"/>
      <c r="G8" s="15"/>
      <c r="H8" s="15"/>
      <c r="I8" s="16" t="s">
        <v>145</v>
      </c>
      <c r="J8" s="215">
        <f>OtOkpo</f>
      </c>
    </row>
    <row r="9" spans="1:10" ht="15" customHeight="1">
      <c r="A9" s="287" t="s">
        <v>149</v>
      </c>
      <c r="B9" s="212" t="str">
        <f>OtRasp</f>
        <v>Управление образования</v>
      </c>
      <c r="C9" s="18"/>
      <c r="D9" s="18"/>
      <c r="E9" s="19"/>
      <c r="F9" s="19"/>
      <c r="G9" s="19"/>
      <c r="H9" s="19"/>
      <c r="I9" s="16" t="s">
        <v>150</v>
      </c>
      <c r="J9" s="215" t="str">
        <f>GLV</f>
        <v>933</v>
      </c>
    </row>
    <row r="10" spans="1:10" ht="15" customHeight="1">
      <c r="A10" s="287" t="s">
        <v>151</v>
      </c>
      <c r="B10" s="120" t="s">
        <v>234</v>
      </c>
      <c r="C10" s="121"/>
      <c r="D10" s="121"/>
      <c r="E10" s="122"/>
      <c r="F10" s="122"/>
      <c r="G10" s="122"/>
      <c r="H10" s="122"/>
      <c r="I10" s="123"/>
      <c r="J10" s="124" t="s">
        <v>135</v>
      </c>
    </row>
    <row r="11" spans="1:10" ht="15" customHeight="1">
      <c r="A11" s="287" t="s">
        <v>152</v>
      </c>
      <c r="B11" s="14"/>
      <c r="C11" s="14"/>
      <c r="D11" s="14"/>
      <c r="E11" s="15"/>
      <c r="F11" s="15"/>
      <c r="G11" s="15"/>
      <c r="H11" s="15"/>
      <c r="I11" s="16"/>
      <c r="J11" s="17"/>
    </row>
    <row r="12" spans="1:10" ht="15" customHeight="1" thickBot="1">
      <c r="A12" s="287" t="s">
        <v>153</v>
      </c>
      <c r="B12" s="14"/>
      <c r="C12" s="14"/>
      <c r="D12" s="14"/>
      <c r="E12" s="15"/>
      <c r="F12" s="15"/>
      <c r="G12" s="15"/>
      <c r="H12" s="15"/>
      <c r="I12" s="16" t="s">
        <v>154</v>
      </c>
      <c r="J12" s="20" t="s">
        <v>155</v>
      </c>
    </row>
    <row r="13" spans="2:10" ht="15" customHeight="1">
      <c r="B13" s="22"/>
      <c r="C13" s="22"/>
      <c r="D13" s="23" t="s">
        <v>156</v>
      </c>
      <c r="E13" s="15"/>
      <c r="G13" s="15"/>
      <c r="H13" s="15"/>
      <c r="I13" s="15"/>
      <c r="J13" s="25"/>
    </row>
    <row r="14" spans="1:10" ht="6.75" customHeight="1">
      <c r="A14" s="26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14.25" customHeight="1">
      <c r="A15" s="460" t="s">
        <v>99</v>
      </c>
      <c r="B15" s="460" t="s">
        <v>3</v>
      </c>
      <c r="C15" s="460" t="s">
        <v>4</v>
      </c>
      <c r="D15" s="448" t="s">
        <v>274</v>
      </c>
      <c r="E15" s="450" t="s">
        <v>157</v>
      </c>
      <c r="F15" s="451"/>
      <c r="G15" s="451"/>
      <c r="H15" s="451"/>
      <c r="I15" s="452"/>
      <c r="J15" s="448" t="s">
        <v>277</v>
      </c>
    </row>
    <row r="16" spans="1:10" ht="23.25" customHeight="1">
      <c r="A16" s="462"/>
      <c r="B16" s="461"/>
      <c r="C16" s="461"/>
      <c r="D16" s="449"/>
      <c r="E16" s="31" t="s">
        <v>158</v>
      </c>
      <c r="F16" s="31" t="s">
        <v>159</v>
      </c>
      <c r="G16" s="32" t="s">
        <v>275</v>
      </c>
      <c r="H16" s="30" t="s">
        <v>276</v>
      </c>
      <c r="I16" s="31" t="s">
        <v>134</v>
      </c>
      <c r="J16" s="449"/>
    </row>
    <row r="17" spans="1:10" ht="12" customHeight="1" thickBot="1">
      <c r="A17" s="33">
        <v>1</v>
      </c>
      <c r="B17" s="5">
        <v>2</v>
      </c>
      <c r="C17" s="5">
        <v>3</v>
      </c>
      <c r="D17" s="34" t="s">
        <v>160</v>
      </c>
      <c r="E17" s="35" t="s">
        <v>161</v>
      </c>
      <c r="F17" s="34" t="s">
        <v>5</v>
      </c>
      <c r="G17" s="34" t="s">
        <v>6</v>
      </c>
      <c r="H17" s="34" t="s">
        <v>162</v>
      </c>
      <c r="I17" s="34" t="s">
        <v>163</v>
      </c>
      <c r="J17" s="34" t="s">
        <v>139</v>
      </c>
    </row>
    <row r="18" spans="1:10" ht="15" customHeight="1">
      <c r="A18" s="36" t="s">
        <v>232</v>
      </c>
      <c r="B18" s="37" t="s">
        <v>7</v>
      </c>
      <c r="C18" s="38"/>
      <c r="D18" s="235">
        <f>D19+D22+D23+D24+D28+D37</f>
        <v>778336.79</v>
      </c>
      <c r="E18" s="235">
        <f>E19+E22+E23+E24+E28+E37</f>
        <v>778336.79</v>
      </c>
      <c r="F18" s="235">
        <f>F19+F22+F23+F24+F28+F37</f>
        <v>0</v>
      </c>
      <c r="G18" s="235">
        <f>G19+G22+G23+G24+G28+G37</f>
        <v>0</v>
      </c>
      <c r="H18" s="235">
        <f>H19+H22+H23+H24+H28+H37</f>
        <v>0</v>
      </c>
      <c r="I18" s="235">
        <f>E18+F18+G18+H18</f>
        <v>778336.79</v>
      </c>
      <c r="J18" s="236">
        <f>D18-I18</f>
        <v>0</v>
      </c>
    </row>
    <row r="19" spans="1:10" ht="14.25" customHeight="1">
      <c r="A19" s="39" t="s">
        <v>9</v>
      </c>
      <c r="B19" s="40" t="s">
        <v>10</v>
      </c>
      <c r="C19" s="41" t="s">
        <v>11</v>
      </c>
      <c r="D19" s="237"/>
      <c r="E19" s="237"/>
      <c r="F19" s="237"/>
      <c r="G19" s="237"/>
      <c r="H19" s="237"/>
      <c r="I19" s="235">
        <f>E19+F19+G19+H19</f>
        <v>0</v>
      </c>
      <c r="J19" s="238">
        <f>D19-I19</f>
        <v>0</v>
      </c>
    </row>
    <row r="20" spans="1:10" ht="11.25" customHeight="1">
      <c r="A20" s="42" t="s">
        <v>32</v>
      </c>
      <c r="B20" s="43"/>
      <c r="C20" s="44"/>
      <c r="D20" s="239"/>
      <c r="E20" s="240"/>
      <c r="F20" s="239"/>
      <c r="G20" s="239"/>
      <c r="H20" s="239"/>
      <c r="I20" s="241"/>
      <c r="J20" s="242"/>
    </row>
    <row r="21" spans="1:10" ht="13.5" customHeight="1">
      <c r="A21" s="46" t="s">
        <v>164</v>
      </c>
      <c r="B21" s="47" t="s">
        <v>136</v>
      </c>
      <c r="C21" s="41" t="s">
        <v>11</v>
      </c>
      <c r="D21" s="243"/>
      <c r="E21" s="243"/>
      <c r="F21" s="243"/>
      <c r="G21" s="243"/>
      <c r="H21" s="243"/>
      <c r="I21" s="244">
        <f>E21+F21+G21+H21</f>
        <v>0</v>
      </c>
      <c r="J21" s="245">
        <f>D21-I21</f>
        <v>0</v>
      </c>
    </row>
    <row r="22" spans="1:10" ht="14.25" customHeight="1">
      <c r="A22" s="39" t="s">
        <v>12</v>
      </c>
      <c r="B22" s="40" t="s">
        <v>13</v>
      </c>
      <c r="C22" s="41" t="s">
        <v>14</v>
      </c>
      <c r="D22" s="237">
        <v>778336.79</v>
      </c>
      <c r="E22" s="237">
        <v>778336.79</v>
      </c>
      <c r="F22" s="237"/>
      <c r="G22" s="237"/>
      <c r="H22" s="237"/>
      <c r="I22" s="235">
        <f>E22+F22+G22+H22</f>
        <v>778336.79</v>
      </c>
      <c r="J22" s="238">
        <f>D22-I22</f>
        <v>0</v>
      </c>
    </row>
    <row r="23" spans="1:10" ht="24" customHeight="1">
      <c r="A23" s="39" t="s">
        <v>165</v>
      </c>
      <c r="B23" s="40" t="s">
        <v>15</v>
      </c>
      <c r="C23" s="41" t="s">
        <v>16</v>
      </c>
      <c r="D23" s="237"/>
      <c r="E23" s="237"/>
      <c r="F23" s="237"/>
      <c r="G23" s="237"/>
      <c r="H23" s="237"/>
      <c r="I23" s="235">
        <f>E23+F23+G23+H23</f>
        <v>0</v>
      </c>
      <c r="J23" s="238">
        <f>D23-I23</f>
        <v>0</v>
      </c>
    </row>
    <row r="24" spans="1:10" ht="14.25" customHeight="1">
      <c r="A24" s="39" t="s">
        <v>17</v>
      </c>
      <c r="B24" s="40" t="s">
        <v>18</v>
      </c>
      <c r="C24" s="41" t="s">
        <v>19</v>
      </c>
      <c r="D24" s="235">
        <f>D26+D27</f>
        <v>0</v>
      </c>
      <c r="E24" s="235">
        <f>E26+E27</f>
        <v>0</v>
      </c>
      <c r="F24" s="235">
        <f>F26+F27</f>
        <v>0</v>
      </c>
      <c r="G24" s="235">
        <f>G26+G27</f>
        <v>0</v>
      </c>
      <c r="H24" s="235">
        <f>H26+H27</f>
        <v>0</v>
      </c>
      <c r="I24" s="235">
        <f>E24+F24+G24+H24</f>
        <v>0</v>
      </c>
      <c r="J24" s="238">
        <f>D24-I24</f>
        <v>0</v>
      </c>
    </row>
    <row r="25" spans="1:10" ht="11.25" customHeight="1">
      <c r="A25" s="48" t="s">
        <v>20</v>
      </c>
      <c r="B25" s="43"/>
      <c r="C25" s="44"/>
      <c r="D25" s="246"/>
      <c r="E25" s="247"/>
      <c r="F25" s="246"/>
      <c r="G25" s="246"/>
      <c r="H25" s="246"/>
      <c r="I25" s="241"/>
      <c r="J25" s="242"/>
    </row>
    <row r="26" spans="1:10" ht="22.5" customHeight="1">
      <c r="A26" s="46" t="s">
        <v>166</v>
      </c>
      <c r="B26" s="47" t="s">
        <v>21</v>
      </c>
      <c r="C26" s="41" t="s">
        <v>22</v>
      </c>
      <c r="D26" s="248"/>
      <c r="E26" s="248"/>
      <c r="F26" s="243"/>
      <c r="G26" s="243"/>
      <c r="H26" s="243"/>
      <c r="I26" s="244">
        <f>E26+F26+G26+H26</f>
        <v>0</v>
      </c>
      <c r="J26" s="245">
        <f aca="true" t="shared" si="0" ref="J26:J41">D26-I26</f>
        <v>0</v>
      </c>
    </row>
    <row r="27" spans="1:10" ht="14.25" customHeight="1">
      <c r="A27" s="46" t="s">
        <v>23</v>
      </c>
      <c r="B27" s="40" t="s">
        <v>24</v>
      </c>
      <c r="C27" s="41" t="s">
        <v>25</v>
      </c>
      <c r="D27" s="248"/>
      <c r="E27" s="248"/>
      <c r="F27" s="243"/>
      <c r="G27" s="243"/>
      <c r="H27" s="243"/>
      <c r="I27" s="244">
        <f>E27+F27+G27+H27</f>
        <v>0</v>
      </c>
      <c r="J27" s="245">
        <f t="shared" si="0"/>
        <v>0</v>
      </c>
    </row>
    <row r="28" spans="1:10" ht="14.25" customHeight="1">
      <c r="A28" s="39" t="s">
        <v>26</v>
      </c>
      <c r="B28" s="40" t="s">
        <v>27</v>
      </c>
      <c r="C28" s="41" t="s">
        <v>167</v>
      </c>
      <c r="D28" s="249">
        <f>D30+D31+D32+D33+D34+D35+D36</f>
        <v>0</v>
      </c>
      <c r="E28" s="249">
        <f>E30+E31+E32+E33+E34+E35+E36</f>
        <v>0</v>
      </c>
      <c r="F28" s="244">
        <f>F30+F31+F32+F33+F34+F35+F36</f>
        <v>0</v>
      </c>
      <c r="G28" s="244">
        <f>G30+G31+G32+G33+G34+G35+G36</f>
        <v>0</v>
      </c>
      <c r="H28" s="244">
        <f>H30+H31+H32+H33+H34+H35+H36</f>
        <v>0</v>
      </c>
      <c r="I28" s="244">
        <f>E28+F28+G28+H28</f>
        <v>0</v>
      </c>
      <c r="J28" s="245">
        <f t="shared" si="0"/>
        <v>0</v>
      </c>
    </row>
    <row r="29" spans="1:10" ht="11.25" customHeight="1">
      <c r="A29" s="48" t="s">
        <v>20</v>
      </c>
      <c r="B29" s="43"/>
      <c r="C29" s="44"/>
      <c r="D29" s="246"/>
      <c r="E29" s="247"/>
      <c r="F29" s="246"/>
      <c r="G29" s="246"/>
      <c r="H29" s="246"/>
      <c r="I29" s="241"/>
      <c r="J29" s="250"/>
    </row>
    <row r="30" spans="1:10" ht="13.5" customHeight="1">
      <c r="A30" s="46" t="s">
        <v>168</v>
      </c>
      <c r="B30" s="47" t="s">
        <v>30</v>
      </c>
      <c r="C30" s="41" t="s">
        <v>109</v>
      </c>
      <c r="D30" s="248"/>
      <c r="E30" s="248"/>
      <c r="F30" s="243"/>
      <c r="G30" s="243"/>
      <c r="H30" s="243"/>
      <c r="I30" s="244">
        <f aca="true" t="shared" si="1" ref="I30:I39">E30+F30+G30+H30</f>
        <v>0</v>
      </c>
      <c r="J30" s="245">
        <f t="shared" si="0"/>
        <v>0</v>
      </c>
    </row>
    <row r="31" spans="1:10" ht="13.5" customHeight="1">
      <c r="A31" s="46" t="s">
        <v>169</v>
      </c>
      <c r="B31" s="47" t="s">
        <v>33</v>
      </c>
      <c r="C31" s="41" t="s">
        <v>111</v>
      </c>
      <c r="D31" s="248"/>
      <c r="E31" s="248"/>
      <c r="F31" s="243"/>
      <c r="G31" s="243"/>
      <c r="H31" s="243"/>
      <c r="I31" s="244">
        <f t="shared" si="1"/>
        <v>0</v>
      </c>
      <c r="J31" s="245">
        <f t="shared" si="0"/>
        <v>0</v>
      </c>
    </row>
    <row r="32" spans="1:10" ht="13.5" customHeight="1">
      <c r="A32" s="46" t="s">
        <v>170</v>
      </c>
      <c r="B32" s="47" t="s">
        <v>137</v>
      </c>
      <c r="C32" s="41" t="s">
        <v>112</v>
      </c>
      <c r="D32" s="248"/>
      <c r="E32" s="248"/>
      <c r="F32" s="243"/>
      <c r="G32" s="243"/>
      <c r="H32" s="243"/>
      <c r="I32" s="244">
        <f t="shared" si="1"/>
        <v>0</v>
      </c>
      <c r="J32" s="245">
        <f t="shared" si="0"/>
        <v>0</v>
      </c>
    </row>
    <row r="33" spans="1:10" ht="13.5" customHeight="1">
      <c r="A33" s="46" t="s">
        <v>171</v>
      </c>
      <c r="B33" s="47" t="s">
        <v>172</v>
      </c>
      <c r="C33" s="41" t="s">
        <v>114</v>
      </c>
      <c r="D33" s="248"/>
      <c r="E33" s="248"/>
      <c r="F33" s="243"/>
      <c r="G33" s="243"/>
      <c r="H33" s="243"/>
      <c r="I33" s="244">
        <f t="shared" si="1"/>
        <v>0</v>
      </c>
      <c r="J33" s="245">
        <f t="shared" si="0"/>
        <v>0</v>
      </c>
    </row>
    <row r="34" spans="1:10" ht="13.5" customHeight="1">
      <c r="A34" s="49" t="s">
        <v>173</v>
      </c>
      <c r="B34" s="40" t="s">
        <v>34</v>
      </c>
      <c r="C34" s="41" t="s">
        <v>118</v>
      </c>
      <c r="D34" s="248"/>
      <c r="E34" s="248"/>
      <c r="F34" s="243"/>
      <c r="G34" s="243"/>
      <c r="H34" s="243"/>
      <c r="I34" s="244">
        <f t="shared" si="1"/>
        <v>0</v>
      </c>
      <c r="J34" s="245">
        <f t="shared" si="0"/>
        <v>0</v>
      </c>
    </row>
    <row r="35" spans="1:10" ht="13.5" customHeight="1">
      <c r="A35" s="49" t="s">
        <v>174</v>
      </c>
      <c r="B35" s="40" t="s">
        <v>175</v>
      </c>
      <c r="C35" s="41" t="s">
        <v>120</v>
      </c>
      <c r="D35" s="248"/>
      <c r="E35" s="248"/>
      <c r="F35" s="243"/>
      <c r="G35" s="243"/>
      <c r="H35" s="243"/>
      <c r="I35" s="244">
        <f t="shared" si="1"/>
        <v>0</v>
      </c>
      <c r="J35" s="245">
        <f t="shared" si="0"/>
        <v>0</v>
      </c>
    </row>
    <row r="36" spans="1:10" ht="13.5" customHeight="1">
      <c r="A36" s="49" t="s">
        <v>176</v>
      </c>
      <c r="B36" s="40" t="s">
        <v>177</v>
      </c>
      <c r="C36" s="41" t="s">
        <v>124</v>
      </c>
      <c r="D36" s="248"/>
      <c r="E36" s="248"/>
      <c r="F36" s="243"/>
      <c r="G36" s="243"/>
      <c r="H36" s="243"/>
      <c r="I36" s="244">
        <f t="shared" si="1"/>
        <v>0</v>
      </c>
      <c r="J36" s="245">
        <f t="shared" si="0"/>
        <v>0</v>
      </c>
    </row>
    <row r="37" spans="1:10" ht="14.25" customHeight="1">
      <c r="A37" s="50" t="s">
        <v>36</v>
      </c>
      <c r="B37" s="40" t="s">
        <v>8</v>
      </c>
      <c r="C37" s="51" t="s">
        <v>37</v>
      </c>
      <c r="D37" s="249">
        <f>D39+D40+D41+D42</f>
        <v>0</v>
      </c>
      <c r="E37" s="249">
        <f>E39+E40+E41+E42</f>
        <v>0</v>
      </c>
      <c r="F37" s="244">
        <f>F39+F40+F41+F42</f>
        <v>0</v>
      </c>
      <c r="G37" s="244">
        <f>G39+G40+G41+G42</f>
        <v>0</v>
      </c>
      <c r="H37" s="244">
        <f>H39+H40+H41+H42</f>
        <v>0</v>
      </c>
      <c r="I37" s="244">
        <f t="shared" si="1"/>
        <v>0</v>
      </c>
      <c r="J37" s="245">
        <f t="shared" si="0"/>
        <v>0</v>
      </c>
    </row>
    <row r="38" spans="1:10" ht="11.25" customHeight="1">
      <c r="A38" s="42" t="s">
        <v>32</v>
      </c>
      <c r="B38" s="43"/>
      <c r="C38" s="44"/>
      <c r="D38" s="246"/>
      <c r="E38" s="247"/>
      <c r="F38" s="246"/>
      <c r="G38" s="246"/>
      <c r="H38" s="246"/>
      <c r="I38" s="246"/>
      <c r="J38" s="250"/>
    </row>
    <row r="39" spans="1:10" ht="12" customHeight="1">
      <c r="A39" s="46" t="s">
        <v>278</v>
      </c>
      <c r="B39" s="47" t="s">
        <v>38</v>
      </c>
      <c r="C39" s="41" t="s">
        <v>37</v>
      </c>
      <c r="D39" s="263"/>
      <c r="E39" s="263"/>
      <c r="F39" s="264"/>
      <c r="G39" s="264"/>
      <c r="H39" s="264"/>
      <c r="I39" s="244">
        <f t="shared" si="1"/>
        <v>0</v>
      </c>
      <c r="J39" s="245">
        <f t="shared" si="0"/>
        <v>0</v>
      </c>
    </row>
    <row r="40" spans="1:10" ht="13.5" customHeight="1">
      <c r="A40" s="49" t="s">
        <v>299</v>
      </c>
      <c r="B40" s="47" t="s">
        <v>39</v>
      </c>
      <c r="C40" s="41" t="s">
        <v>37</v>
      </c>
      <c r="D40" s="252"/>
      <c r="E40" s="252"/>
      <c r="F40" s="253"/>
      <c r="G40" s="253"/>
      <c r="H40" s="253"/>
      <c r="I40" s="253"/>
      <c r="J40" s="384"/>
    </row>
    <row r="41" spans="1:10" ht="13.5" customHeight="1">
      <c r="A41" s="49" t="s">
        <v>279</v>
      </c>
      <c r="B41" s="47" t="s">
        <v>40</v>
      </c>
      <c r="C41" s="41" t="s">
        <v>37</v>
      </c>
      <c r="D41" s="263"/>
      <c r="E41" s="263"/>
      <c r="F41" s="264"/>
      <c r="G41" s="264"/>
      <c r="H41" s="264"/>
      <c r="I41" s="235">
        <f>E41+F41+G41+H41</f>
        <v>0</v>
      </c>
      <c r="J41" s="245">
        <f t="shared" si="0"/>
        <v>0</v>
      </c>
    </row>
    <row r="42" spans="1:10" s="55" customFormat="1" ht="13.5" customHeight="1" thickBot="1">
      <c r="A42" s="52" t="s">
        <v>280</v>
      </c>
      <c r="B42" s="53" t="s">
        <v>41</v>
      </c>
      <c r="C42" s="54" t="s">
        <v>37</v>
      </c>
      <c r="D42" s="255"/>
      <c r="E42" s="255"/>
      <c r="F42" s="255"/>
      <c r="G42" s="255"/>
      <c r="H42" s="255"/>
      <c r="I42" s="282">
        <f>E42+F42+G42+H42</f>
        <v>0</v>
      </c>
      <c r="J42" s="257">
        <f>D42-I42</f>
        <v>0</v>
      </c>
    </row>
    <row r="43" spans="1:10" ht="8.25" customHeight="1">
      <c r="A43" s="4"/>
      <c r="B43" s="22"/>
      <c r="C43" s="22"/>
      <c r="D43" s="22"/>
      <c r="E43" s="15"/>
      <c r="F43" s="15"/>
      <c r="G43" s="15"/>
      <c r="H43" s="15"/>
      <c r="J43" s="25"/>
    </row>
    <row r="44" spans="1:10" ht="15" customHeight="1">
      <c r="A44" s="56"/>
      <c r="B44" s="56"/>
      <c r="C44" s="56"/>
      <c r="D44" s="57" t="s">
        <v>178</v>
      </c>
      <c r="E44" s="58"/>
      <c r="F44" s="58"/>
      <c r="G44" s="58"/>
      <c r="H44" s="58"/>
      <c r="I44" s="15"/>
      <c r="J44" s="285" t="s">
        <v>179</v>
      </c>
    </row>
    <row r="45" spans="1:10" ht="9.75" customHeight="1">
      <c r="A45" s="18"/>
      <c r="B45" s="59"/>
      <c r="C45" s="59"/>
      <c r="D45" s="60"/>
      <c r="E45" s="60"/>
      <c r="F45" s="61"/>
      <c r="G45" s="61"/>
      <c r="H45" s="60"/>
      <c r="I45" s="28"/>
      <c r="J45" s="60"/>
    </row>
    <row r="46" spans="1:10" ht="14.25" customHeight="1">
      <c r="A46" s="460" t="s">
        <v>99</v>
      </c>
      <c r="B46" s="460" t="s">
        <v>3</v>
      </c>
      <c r="C46" s="460" t="s">
        <v>4</v>
      </c>
      <c r="D46" s="448" t="s">
        <v>274</v>
      </c>
      <c r="E46" s="450" t="s">
        <v>157</v>
      </c>
      <c r="F46" s="451"/>
      <c r="G46" s="451"/>
      <c r="H46" s="451"/>
      <c r="I46" s="452"/>
      <c r="J46" s="448" t="s">
        <v>277</v>
      </c>
    </row>
    <row r="47" spans="1:10" ht="23.25" customHeight="1">
      <c r="A47" s="462"/>
      <c r="B47" s="461"/>
      <c r="C47" s="461"/>
      <c r="D47" s="449"/>
      <c r="E47" s="31" t="s">
        <v>158</v>
      </c>
      <c r="F47" s="31" t="s">
        <v>159</v>
      </c>
      <c r="G47" s="32" t="s">
        <v>275</v>
      </c>
      <c r="H47" s="30" t="s">
        <v>276</v>
      </c>
      <c r="I47" s="31" t="s">
        <v>134</v>
      </c>
      <c r="J47" s="449"/>
    </row>
    <row r="48" spans="1:10" ht="12" customHeight="1" thickBot="1">
      <c r="A48" s="33">
        <v>1</v>
      </c>
      <c r="B48" s="5">
        <v>2</v>
      </c>
      <c r="C48" s="5">
        <v>3</v>
      </c>
      <c r="D48" s="34" t="s">
        <v>160</v>
      </c>
      <c r="E48" s="35" t="s">
        <v>161</v>
      </c>
      <c r="F48" s="34" t="s">
        <v>5</v>
      </c>
      <c r="G48" s="34" t="s">
        <v>6</v>
      </c>
      <c r="H48" s="34" t="s">
        <v>162</v>
      </c>
      <c r="I48" s="34" t="s">
        <v>163</v>
      </c>
      <c r="J48" s="34" t="s">
        <v>139</v>
      </c>
    </row>
    <row r="49" spans="1:10" ht="15" customHeight="1">
      <c r="A49" s="62" t="s">
        <v>233</v>
      </c>
      <c r="B49" s="63" t="s">
        <v>42</v>
      </c>
      <c r="C49" s="64"/>
      <c r="D49" s="258">
        <f>D51+D56+D64+D68+D78+D82+D86+D87+D93</f>
        <v>778336.79</v>
      </c>
      <c r="E49" s="258">
        <f>E51+E56+E64+E68+E78+E82+E86+E87+E93</f>
        <v>778336.79</v>
      </c>
      <c r="F49" s="258">
        <f>F51+F56+F64+F68+F78+F82+F86+F87+F93</f>
        <v>0</v>
      </c>
      <c r="G49" s="258">
        <f>G51+G56+G64+G68+G78+G82+G86+G87+G93</f>
        <v>0</v>
      </c>
      <c r="H49" s="258">
        <f>H51+H56+H64+H68+H78+H82+H86+H87+H93</f>
        <v>0</v>
      </c>
      <c r="I49" s="244">
        <f>E49+F49+G49+H49</f>
        <v>778336.79</v>
      </c>
      <c r="J49" s="236">
        <f>D49-I49</f>
        <v>0</v>
      </c>
    </row>
    <row r="50" spans="1:10" ht="11.25" customHeight="1">
      <c r="A50" s="48" t="s">
        <v>20</v>
      </c>
      <c r="B50" s="65"/>
      <c r="C50" s="45"/>
      <c r="D50" s="246"/>
      <c r="E50" s="247"/>
      <c r="F50" s="246"/>
      <c r="G50" s="246"/>
      <c r="H50" s="246"/>
      <c r="I50" s="246"/>
      <c r="J50" s="250"/>
    </row>
    <row r="51" spans="1:10" ht="22.5" customHeight="1">
      <c r="A51" s="39" t="s">
        <v>43</v>
      </c>
      <c r="B51" s="66" t="s">
        <v>44</v>
      </c>
      <c r="C51" s="67" t="s">
        <v>45</v>
      </c>
      <c r="D51" s="244">
        <f>D53+D54+D55</f>
        <v>407842.78</v>
      </c>
      <c r="E51" s="244">
        <f>E53+E54+E55</f>
        <v>407842.78</v>
      </c>
      <c r="F51" s="244">
        <f>F53+F54+F55</f>
        <v>0</v>
      </c>
      <c r="G51" s="244">
        <f>G53+G54+G55</f>
        <v>0</v>
      </c>
      <c r="H51" s="244">
        <f>H53+H54+H55</f>
        <v>0</v>
      </c>
      <c r="I51" s="244">
        <f>E51+F51+G51+H51</f>
        <v>407842.78</v>
      </c>
      <c r="J51" s="245">
        <f>D51-I51</f>
        <v>0</v>
      </c>
    </row>
    <row r="52" spans="1:10" ht="11.25" customHeight="1">
      <c r="A52" s="48" t="s">
        <v>20</v>
      </c>
      <c r="B52" s="65"/>
      <c r="C52" s="45"/>
      <c r="D52" s="246"/>
      <c r="E52" s="247"/>
      <c r="F52" s="246"/>
      <c r="G52" s="246"/>
      <c r="H52" s="246"/>
      <c r="I52" s="246"/>
      <c r="J52" s="250"/>
    </row>
    <row r="53" spans="1:10" ht="13.5" customHeight="1">
      <c r="A53" s="46" t="s">
        <v>46</v>
      </c>
      <c r="B53" s="68" t="s">
        <v>47</v>
      </c>
      <c r="C53" s="69" t="s">
        <v>48</v>
      </c>
      <c r="D53" s="248">
        <v>324241.84</v>
      </c>
      <c r="E53" s="248">
        <v>324241.84</v>
      </c>
      <c r="F53" s="243"/>
      <c r="G53" s="243"/>
      <c r="H53" s="243"/>
      <c r="I53" s="244">
        <f>E53+F53+G53+H53</f>
        <v>324241.84</v>
      </c>
      <c r="J53" s="259">
        <f>D53-I53</f>
        <v>0</v>
      </c>
    </row>
    <row r="54" spans="1:10" ht="13.5" customHeight="1">
      <c r="A54" s="49" t="s">
        <v>49</v>
      </c>
      <c r="B54" s="70" t="s">
        <v>50</v>
      </c>
      <c r="C54" s="69" t="s">
        <v>51</v>
      </c>
      <c r="D54" s="243"/>
      <c r="E54" s="248"/>
      <c r="F54" s="243"/>
      <c r="G54" s="243"/>
      <c r="H54" s="243"/>
      <c r="I54" s="244">
        <f>E54+F54+G54+H54</f>
        <v>0</v>
      </c>
      <c r="J54" s="238">
        <f>D54-I54</f>
        <v>0</v>
      </c>
    </row>
    <row r="55" spans="1:10" ht="13.5" customHeight="1">
      <c r="A55" s="49" t="s">
        <v>52</v>
      </c>
      <c r="B55" s="70" t="s">
        <v>53</v>
      </c>
      <c r="C55" s="69" t="s">
        <v>54</v>
      </c>
      <c r="D55" s="248">
        <v>83600.94</v>
      </c>
      <c r="E55" s="248">
        <v>83600.94</v>
      </c>
      <c r="F55" s="243"/>
      <c r="G55" s="243"/>
      <c r="H55" s="243"/>
      <c r="I55" s="244">
        <f>E55+F55+G55+H55</f>
        <v>83600.94</v>
      </c>
      <c r="J55" s="238">
        <f>D55-I55</f>
        <v>0</v>
      </c>
    </row>
    <row r="56" spans="1:10" ht="14.25" customHeight="1">
      <c r="A56" s="39" t="s">
        <v>55</v>
      </c>
      <c r="B56" s="70" t="s">
        <v>28</v>
      </c>
      <c r="C56" s="69" t="s">
        <v>56</v>
      </c>
      <c r="D56" s="244">
        <f>D58+D59+D60+D61+D62+D63</f>
        <v>215796.53999999998</v>
      </c>
      <c r="E56" s="244">
        <f>E58+E59+E60+E61+E62+E63</f>
        <v>215796.53999999998</v>
      </c>
      <c r="F56" s="244">
        <f>F58+F59+F60+F61+F62+F63</f>
        <v>0</v>
      </c>
      <c r="G56" s="244">
        <f>G58+G59+G60+G61+G62+G63</f>
        <v>0</v>
      </c>
      <c r="H56" s="244">
        <f>H58+H59+H60+H61+H62+H63</f>
        <v>0</v>
      </c>
      <c r="I56" s="244">
        <f>E56+F56+G56+H56</f>
        <v>215796.53999999998</v>
      </c>
      <c r="J56" s="238">
        <f>D56-I56</f>
        <v>0</v>
      </c>
    </row>
    <row r="57" spans="1:10" ht="11.25" customHeight="1">
      <c r="A57" s="48" t="s">
        <v>20</v>
      </c>
      <c r="B57" s="65"/>
      <c r="C57" s="45"/>
      <c r="D57" s="246"/>
      <c r="E57" s="247"/>
      <c r="F57" s="246"/>
      <c r="G57" s="246"/>
      <c r="H57" s="246"/>
      <c r="I57" s="246"/>
      <c r="J57" s="250"/>
    </row>
    <row r="58" spans="1:10" ht="13.5" customHeight="1">
      <c r="A58" s="46" t="s">
        <v>57</v>
      </c>
      <c r="B58" s="68" t="s">
        <v>29</v>
      </c>
      <c r="C58" s="69" t="s">
        <v>58</v>
      </c>
      <c r="D58" s="248">
        <v>124.77</v>
      </c>
      <c r="E58" s="248">
        <v>124.77</v>
      </c>
      <c r="F58" s="243"/>
      <c r="G58" s="243"/>
      <c r="H58" s="243"/>
      <c r="I58" s="244">
        <f aca="true" t="shared" si="2" ref="I58:I64">E58+F58+G58+H58</f>
        <v>124.77</v>
      </c>
      <c r="J58" s="259">
        <f aca="true" t="shared" si="3" ref="J58:J64">D58-I58</f>
        <v>0</v>
      </c>
    </row>
    <row r="59" spans="1:10" ht="13.5" customHeight="1">
      <c r="A59" s="49" t="s">
        <v>59</v>
      </c>
      <c r="B59" s="70" t="s">
        <v>31</v>
      </c>
      <c r="C59" s="69" t="s">
        <v>60</v>
      </c>
      <c r="D59" s="243"/>
      <c r="E59" s="248"/>
      <c r="F59" s="243"/>
      <c r="G59" s="243"/>
      <c r="H59" s="243"/>
      <c r="I59" s="244">
        <f t="shared" si="2"/>
        <v>0</v>
      </c>
      <c r="J59" s="238">
        <f t="shared" si="3"/>
        <v>0</v>
      </c>
    </row>
    <row r="60" spans="1:10" ht="13.5" customHeight="1">
      <c r="A60" s="49" t="s">
        <v>61</v>
      </c>
      <c r="B60" s="70" t="s">
        <v>35</v>
      </c>
      <c r="C60" s="69" t="s">
        <v>62</v>
      </c>
      <c r="D60" s="248">
        <v>138443.77</v>
      </c>
      <c r="E60" s="248">
        <v>138443.77</v>
      </c>
      <c r="F60" s="243"/>
      <c r="G60" s="243"/>
      <c r="H60" s="243"/>
      <c r="I60" s="244">
        <f t="shared" si="2"/>
        <v>138443.77</v>
      </c>
      <c r="J60" s="238">
        <f t="shared" si="3"/>
        <v>0</v>
      </c>
    </row>
    <row r="61" spans="1:10" ht="13.5" customHeight="1">
      <c r="A61" s="49" t="s">
        <v>63</v>
      </c>
      <c r="B61" s="70" t="s">
        <v>64</v>
      </c>
      <c r="C61" s="69" t="s">
        <v>65</v>
      </c>
      <c r="D61" s="243"/>
      <c r="E61" s="248"/>
      <c r="F61" s="243"/>
      <c r="G61" s="243"/>
      <c r="H61" s="243"/>
      <c r="I61" s="244">
        <f t="shared" si="2"/>
        <v>0</v>
      </c>
      <c r="J61" s="238">
        <f t="shared" si="3"/>
        <v>0</v>
      </c>
    </row>
    <row r="62" spans="1:10" ht="13.5" customHeight="1">
      <c r="A62" s="49" t="s">
        <v>66</v>
      </c>
      <c r="B62" s="70" t="s">
        <v>67</v>
      </c>
      <c r="C62" s="69" t="s">
        <v>68</v>
      </c>
      <c r="D62" s="248">
        <v>5062.63</v>
      </c>
      <c r="E62" s="248">
        <v>5062.63</v>
      </c>
      <c r="F62" s="243"/>
      <c r="G62" s="243"/>
      <c r="H62" s="243"/>
      <c r="I62" s="244">
        <f t="shared" si="2"/>
        <v>5062.63</v>
      </c>
      <c r="J62" s="238">
        <f t="shared" si="3"/>
        <v>0</v>
      </c>
    </row>
    <row r="63" spans="1:10" ht="13.5" customHeight="1">
      <c r="A63" s="49" t="s">
        <v>69</v>
      </c>
      <c r="B63" s="70" t="s">
        <v>70</v>
      </c>
      <c r="C63" s="69" t="s">
        <v>71</v>
      </c>
      <c r="D63" s="248">
        <v>72165.37</v>
      </c>
      <c r="E63" s="248">
        <v>72165.37</v>
      </c>
      <c r="F63" s="243"/>
      <c r="G63" s="243"/>
      <c r="H63" s="243"/>
      <c r="I63" s="244">
        <f t="shared" si="2"/>
        <v>72165.37</v>
      </c>
      <c r="J63" s="238">
        <f t="shared" si="3"/>
        <v>0</v>
      </c>
    </row>
    <row r="64" spans="1:10" ht="15" customHeight="1">
      <c r="A64" s="50" t="s">
        <v>72</v>
      </c>
      <c r="B64" s="65" t="s">
        <v>73</v>
      </c>
      <c r="C64" s="71" t="s">
        <v>74</v>
      </c>
      <c r="D64" s="244">
        <f>D66+D67</f>
        <v>0</v>
      </c>
      <c r="E64" s="244">
        <f>E66+E67</f>
        <v>0</v>
      </c>
      <c r="F64" s="244">
        <f>F66+F67</f>
        <v>0</v>
      </c>
      <c r="G64" s="244">
        <f>G66+G67</f>
        <v>0</v>
      </c>
      <c r="H64" s="244">
        <f>H66+H67</f>
        <v>0</v>
      </c>
      <c r="I64" s="244">
        <f t="shared" si="2"/>
        <v>0</v>
      </c>
      <c r="J64" s="238">
        <f t="shared" si="3"/>
        <v>0</v>
      </c>
    </row>
    <row r="65" spans="1:10" ht="11.25" customHeight="1">
      <c r="A65" s="48" t="s">
        <v>20</v>
      </c>
      <c r="B65" s="65"/>
      <c r="C65" s="45"/>
      <c r="D65" s="246"/>
      <c r="E65" s="247"/>
      <c r="F65" s="246"/>
      <c r="G65" s="246"/>
      <c r="H65" s="246"/>
      <c r="I65" s="246"/>
      <c r="J65" s="250"/>
    </row>
    <row r="66" spans="1:10" ht="14.25" customHeight="1">
      <c r="A66" s="46" t="s">
        <v>75</v>
      </c>
      <c r="B66" s="68" t="s">
        <v>76</v>
      </c>
      <c r="C66" s="69" t="s">
        <v>77</v>
      </c>
      <c r="D66" s="243"/>
      <c r="E66" s="248"/>
      <c r="F66" s="243"/>
      <c r="G66" s="243"/>
      <c r="H66" s="243"/>
      <c r="I66" s="244">
        <f>E66+F66+G66+H66</f>
        <v>0</v>
      </c>
      <c r="J66" s="259">
        <f>D66-I66</f>
        <v>0</v>
      </c>
    </row>
    <row r="67" spans="1:10" ht="23.25" customHeight="1">
      <c r="A67" s="49" t="s">
        <v>78</v>
      </c>
      <c r="B67" s="70" t="s">
        <v>79</v>
      </c>
      <c r="C67" s="69" t="s">
        <v>80</v>
      </c>
      <c r="D67" s="243"/>
      <c r="E67" s="248"/>
      <c r="F67" s="243"/>
      <c r="G67" s="243"/>
      <c r="H67" s="243"/>
      <c r="I67" s="244">
        <f>E67+F67+G67+H67</f>
        <v>0</v>
      </c>
      <c r="J67" s="238">
        <f>D67-I67</f>
        <v>0</v>
      </c>
    </row>
    <row r="68" spans="1:10" ht="14.25" customHeight="1">
      <c r="A68" s="39" t="s">
        <v>81</v>
      </c>
      <c r="B68" s="70" t="s">
        <v>45</v>
      </c>
      <c r="C68" s="69" t="s">
        <v>82</v>
      </c>
      <c r="D68" s="244">
        <f>D70+D71</f>
        <v>0</v>
      </c>
      <c r="E68" s="244">
        <f>E70+E71</f>
        <v>0</v>
      </c>
      <c r="F68" s="244">
        <f>F70+F71</f>
        <v>0</v>
      </c>
      <c r="G68" s="244">
        <f>G70+G71</f>
        <v>0</v>
      </c>
      <c r="H68" s="244">
        <f>H70+H71</f>
        <v>0</v>
      </c>
      <c r="I68" s="244">
        <f>E68+F68+G68+H68</f>
        <v>0</v>
      </c>
      <c r="J68" s="238">
        <f>D68-I68</f>
        <v>0</v>
      </c>
    </row>
    <row r="69" spans="1:10" ht="11.25" customHeight="1">
      <c r="A69" s="48" t="s">
        <v>20</v>
      </c>
      <c r="B69" s="65"/>
      <c r="C69" s="45"/>
      <c r="D69" s="246"/>
      <c r="E69" s="247"/>
      <c r="F69" s="246"/>
      <c r="G69" s="246"/>
      <c r="H69" s="246"/>
      <c r="I69" s="246"/>
      <c r="J69" s="250"/>
    </row>
    <row r="70" spans="1:10" ht="23.25" customHeight="1">
      <c r="A70" s="46" t="s">
        <v>180</v>
      </c>
      <c r="B70" s="68" t="s">
        <v>48</v>
      </c>
      <c r="C70" s="69" t="s">
        <v>83</v>
      </c>
      <c r="D70" s="243"/>
      <c r="E70" s="248"/>
      <c r="F70" s="243"/>
      <c r="G70" s="243"/>
      <c r="H70" s="243"/>
      <c r="I70" s="244">
        <f>E70+F70+G70+H70</f>
        <v>0</v>
      </c>
      <c r="J70" s="259">
        <f>D70-I70</f>
        <v>0</v>
      </c>
    </row>
    <row r="71" spans="1:10" ht="35.25" customHeight="1" thickBot="1">
      <c r="A71" s="52" t="s">
        <v>181</v>
      </c>
      <c r="B71" s="72" t="s">
        <v>51</v>
      </c>
      <c r="C71" s="73" t="s">
        <v>84</v>
      </c>
      <c r="D71" s="255"/>
      <c r="E71" s="260"/>
      <c r="F71" s="255"/>
      <c r="G71" s="255"/>
      <c r="H71" s="255"/>
      <c r="I71" s="256">
        <f>E71+F71+G71+H71</f>
        <v>0</v>
      </c>
      <c r="J71" s="261">
        <f>D71-I71</f>
        <v>0</v>
      </c>
    </row>
    <row r="72" spans="1:10" ht="15.75" customHeight="1">
      <c r="A72" s="4"/>
      <c r="B72" s="22"/>
      <c r="C72" s="22"/>
      <c r="D72" s="22"/>
      <c r="E72" s="15"/>
      <c r="F72" s="15"/>
      <c r="G72" s="15"/>
      <c r="H72" s="15"/>
      <c r="J72" s="25"/>
    </row>
    <row r="73" spans="1:10" ht="11.25" customHeight="1">
      <c r="A73" s="56"/>
      <c r="B73" s="56"/>
      <c r="C73" s="56"/>
      <c r="D73" s="58"/>
      <c r="E73" s="58"/>
      <c r="F73" s="58"/>
      <c r="G73" s="58"/>
      <c r="H73" s="58"/>
      <c r="I73" s="15"/>
      <c r="J73" s="285" t="s">
        <v>248</v>
      </c>
    </row>
    <row r="74" spans="1:10" ht="7.5" customHeight="1">
      <c r="A74" s="18"/>
      <c r="B74" s="59"/>
      <c r="C74" s="59"/>
      <c r="D74" s="60"/>
      <c r="E74" s="60"/>
      <c r="F74" s="61"/>
      <c r="G74" s="61"/>
      <c r="H74" s="60"/>
      <c r="I74" s="28"/>
      <c r="J74" s="60"/>
    </row>
    <row r="75" spans="1:10" ht="14.25" customHeight="1">
      <c r="A75" s="460" t="s">
        <v>99</v>
      </c>
      <c r="B75" s="460" t="s">
        <v>3</v>
      </c>
      <c r="C75" s="460" t="s">
        <v>4</v>
      </c>
      <c r="D75" s="448" t="s">
        <v>274</v>
      </c>
      <c r="E75" s="450" t="s">
        <v>157</v>
      </c>
      <c r="F75" s="451"/>
      <c r="G75" s="451"/>
      <c r="H75" s="451"/>
      <c r="I75" s="452"/>
      <c r="J75" s="448" t="s">
        <v>277</v>
      </c>
    </row>
    <row r="76" spans="1:10" ht="23.25" customHeight="1">
      <c r="A76" s="462"/>
      <c r="B76" s="461"/>
      <c r="C76" s="461"/>
      <c r="D76" s="449"/>
      <c r="E76" s="31" t="s">
        <v>158</v>
      </c>
      <c r="F76" s="31" t="s">
        <v>159</v>
      </c>
      <c r="G76" s="32" t="s">
        <v>275</v>
      </c>
      <c r="H76" s="30" t="s">
        <v>276</v>
      </c>
      <c r="I76" s="31" t="s">
        <v>134</v>
      </c>
      <c r="J76" s="449"/>
    </row>
    <row r="77" spans="1:10" ht="12" customHeight="1" thickBot="1">
      <c r="A77" s="33">
        <v>1</v>
      </c>
      <c r="B77" s="5">
        <v>2</v>
      </c>
      <c r="C77" s="5">
        <v>3</v>
      </c>
      <c r="D77" s="34" t="s">
        <v>160</v>
      </c>
      <c r="E77" s="35" t="s">
        <v>161</v>
      </c>
      <c r="F77" s="34" t="s">
        <v>5</v>
      </c>
      <c r="G77" s="34" t="s">
        <v>6</v>
      </c>
      <c r="H77" s="34" t="s">
        <v>162</v>
      </c>
      <c r="I77" s="34" t="s">
        <v>163</v>
      </c>
      <c r="J77" s="34" t="s">
        <v>139</v>
      </c>
    </row>
    <row r="78" spans="1:10" ht="15" customHeight="1">
      <c r="A78" s="39" t="s">
        <v>85</v>
      </c>
      <c r="B78" s="68" t="s">
        <v>74</v>
      </c>
      <c r="C78" s="69" t="s">
        <v>86</v>
      </c>
      <c r="D78" s="244">
        <f>D80+D81</f>
        <v>0</v>
      </c>
      <c r="E78" s="244">
        <f>E80+E81</f>
        <v>0</v>
      </c>
      <c r="F78" s="244">
        <f>F80+F81</f>
        <v>0</v>
      </c>
      <c r="G78" s="244">
        <f>G80+G81</f>
        <v>0</v>
      </c>
      <c r="H78" s="244">
        <f>H80+H81</f>
        <v>0</v>
      </c>
      <c r="I78" s="244">
        <f>E78+F78+G78+H78</f>
        <v>0</v>
      </c>
      <c r="J78" s="238">
        <f>D78-I78</f>
        <v>0</v>
      </c>
    </row>
    <row r="79" spans="1:10" ht="12.75" customHeight="1">
      <c r="A79" s="48" t="s">
        <v>20</v>
      </c>
      <c r="B79" s="65"/>
      <c r="C79" s="45"/>
      <c r="D79" s="246"/>
      <c r="E79" s="247"/>
      <c r="F79" s="246"/>
      <c r="G79" s="246"/>
      <c r="H79" s="246"/>
      <c r="I79" s="246"/>
      <c r="J79" s="250"/>
    </row>
    <row r="80" spans="1:10" ht="23.25" customHeight="1">
      <c r="A80" s="46" t="s">
        <v>182</v>
      </c>
      <c r="B80" s="68" t="s">
        <v>80</v>
      </c>
      <c r="C80" s="69" t="s">
        <v>87</v>
      </c>
      <c r="D80" s="243"/>
      <c r="E80" s="248"/>
      <c r="F80" s="243"/>
      <c r="G80" s="243"/>
      <c r="H80" s="243"/>
      <c r="I80" s="244">
        <f>E80+F80+G80+H80</f>
        <v>0</v>
      </c>
      <c r="J80" s="245">
        <f>D80-I80</f>
        <v>0</v>
      </c>
    </row>
    <row r="81" spans="1:10" ht="14.25" customHeight="1">
      <c r="A81" s="46" t="s">
        <v>88</v>
      </c>
      <c r="B81" s="70" t="s">
        <v>89</v>
      </c>
      <c r="C81" s="74" t="s">
        <v>90</v>
      </c>
      <c r="D81" s="243"/>
      <c r="E81" s="248"/>
      <c r="F81" s="243"/>
      <c r="G81" s="243"/>
      <c r="H81" s="243"/>
      <c r="I81" s="244">
        <f>E81+F81+G81+H81</f>
        <v>0</v>
      </c>
      <c r="J81" s="238">
        <f>D81-I81</f>
        <v>0</v>
      </c>
    </row>
    <row r="82" spans="1:10" ht="15" customHeight="1">
      <c r="A82" s="39" t="s">
        <v>91</v>
      </c>
      <c r="B82" s="70" t="s">
        <v>82</v>
      </c>
      <c r="C82" s="69" t="s">
        <v>92</v>
      </c>
      <c r="D82" s="235">
        <f>D84+D85</f>
        <v>0</v>
      </c>
      <c r="E82" s="235">
        <f>E84+E85</f>
        <v>0</v>
      </c>
      <c r="F82" s="235">
        <f>F84+F85</f>
        <v>0</v>
      </c>
      <c r="G82" s="235">
        <f>G84+G85</f>
        <v>0</v>
      </c>
      <c r="H82" s="235">
        <f>H84+H85</f>
        <v>0</v>
      </c>
      <c r="I82" s="244">
        <f>E82+F82+G82+H82</f>
        <v>0</v>
      </c>
      <c r="J82" s="238">
        <f>D82-I82</f>
        <v>0</v>
      </c>
    </row>
    <row r="83" spans="1:10" ht="12.75" customHeight="1">
      <c r="A83" s="48" t="s">
        <v>20</v>
      </c>
      <c r="B83" s="65"/>
      <c r="C83" s="45"/>
      <c r="D83" s="246"/>
      <c r="E83" s="247"/>
      <c r="F83" s="246"/>
      <c r="G83" s="246"/>
      <c r="H83" s="246"/>
      <c r="I83" s="246"/>
      <c r="J83" s="250"/>
    </row>
    <row r="84" spans="1:10" ht="14.25" customHeight="1">
      <c r="A84" s="46" t="s">
        <v>93</v>
      </c>
      <c r="B84" s="68" t="s">
        <v>84</v>
      </c>
      <c r="C84" s="69" t="s">
        <v>94</v>
      </c>
      <c r="D84" s="243"/>
      <c r="E84" s="248"/>
      <c r="F84" s="243"/>
      <c r="G84" s="243"/>
      <c r="H84" s="243"/>
      <c r="I84" s="244">
        <f>E84+F84+G84+H84</f>
        <v>0</v>
      </c>
      <c r="J84" s="245">
        <f>D84-I84</f>
        <v>0</v>
      </c>
    </row>
    <row r="85" spans="1:10" ht="23.25" customHeight="1">
      <c r="A85" s="46" t="s">
        <v>183</v>
      </c>
      <c r="B85" s="68" t="s">
        <v>95</v>
      </c>
      <c r="C85" s="69" t="s">
        <v>96</v>
      </c>
      <c r="D85" s="243"/>
      <c r="E85" s="248"/>
      <c r="F85" s="243"/>
      <c r="G85" s="243"/>
      <c r="H85" s="243"/>
      <c r="I85" s="244">
        <f>E85+F85+G85+H85</f>
        <v>0</v>
      </c>
      <c r="J85" s="238">
        <f>D85-I85</f>
        <v>0</v>
      </c>
    </row>
    <row r="86" spans="1:10" ht="15" customHeight="1">
      <c r="A86" s="50" t="s">
        <v>97</v>
      </c>
      <c r="B86" s="70" t="s">
        <v>86</v>
      </c>
      <c r="C86" s="74" t="s">
        <v>98</v>
      </c>
      <c r="D86" s="248">
        <v>24745.97</v>
      </c>
      <c r="E86" s="248">
        <v>24745.97</v>
      </c>
      <c r="F86" s="243"/>
      <c r="G86" s="243"/>
      <c r="H86" s="243"/>
      <c r="I86" s="244">
        <f>E86+F86+G86+H86</f>
        <v>24745.97</v>
      </c>
      <c r="J86" s="238">
        <f>D86-I86</f>
        <v>0</v>
      </c>
    </row>
    <row r="87" spans="1:10" ht="16.5" customHeight="1">
      <c r="A87" s="39" t="s">
        <v>184</v>
      </c>
      <c r="B87" s="68" t="s">
        <v>92</v>
      </c>
      <c r="C87" s="69" t="s">
        <v>106</v>
      </c>
      <c r="D87" s="244">
        <f>D89+D90+D91+D92</f>
        <v>129951.5</v>
      </c>
      <c r="E87" s="244">
        <f>E89+E90+E91+E92</f>
        <v>129951.5</v>
      </c>
      <c r="F87" s="244">
        <f>F89+F90+F91+F92</f>
        <v>0</v>
      </c>
      <c r="G87" s="244">
        <f>G89+G90+G91+G92</f>
        <v>0</v>
      </c>
      <c r="H87" s="244">
        <f>H89+H90+H91+H92</f>
        <v>0</v>
      </c>
      <c r="I87" s="244">
        <f>E87+F87+G87+H87</f>
        <v>129951.5</v>
      </c>
      <c r="J87" s="238">
        <f>D87-I87</f>
        <v>0</v>
      </c>
    </row>
    <row r="88" spans="1:10" ht="11.25" customHeight="1">
      <c r="A88" s="48" t="s">
        <v>20</v>
      </c>
      <c r="B88" s="65"/>
      <c r="C88" s="45"/>
      <c r="D88" s="246"/>
      <c r="E88" s="247"/>
      <c r="F88" s="246"/>
      <c r="G88" s="246"/>
      <c r="H88" s="246"/>
      <c r="I88" s="246"/>
      <c r="J88" s="250"/>
    </row>
    <row r="89" spans="1:10" ht="13.5" customHeight="1">
      <c r="A89" s="75" t="s">
        <v>185</v>
      </c>
      <c r="B89" s="68" t="s">
        <v>101</v>
      </c>
      <c r="C89" s="69" t="s">
        <v>107</v>
      </c>
      <c r="D89" s="248">
        <v>118762.5</v>
      </c>
      <c r="E89" s="248">
        <v>118762.5</v>
      </c>
      <c r="F89" s="243"/>
      <c r="G89" s="243"/>
      <c r="H89" s="243"/>
      <c r="I89" s="244">
        <f>E89+F89+G89+H89</f>
        <v>118762.5</v>
      </c>
      <c r="J89" s="245">
        <f>D89-I89</f>
        <v>0</v>
      </c>
    </row>
    <row r="90" spans="1:10" ht="13.5" customHeight="1">
      <c r="A90" s="75" t="s">
        <v>186</v>
      </c>
      <c r="B90" s="68" t="s">
        <v>94</v>
      </c>
      <c r="C90" s="69" t="s">
        <v>108</v>
      </c>
      <c r="D90" s="243"/>
      <c r="E90" s="248"/>
      <c r="F90" s="243"/>
      <c r="G90" s="243"/>
      <c r="H90" s="243"/>
      <c r="I90" s="244">
        <f>E90+F90+G90+H90</f>
        <v>0</v>
      </c>
      <c r="J90" s="238">
        <f>D90-I90</f>
        <v>0</v>
      </c>
    </row>
    <row r="91" spans="1:10" ht="13.5" customHeight="1">
      <c r="A91" s="75" t="s">
        <v>187</v>
      </c>
      <c r="B91" s="68" t="s">
        <v>96</v>
      </c>
      <c r="C91" s="69" t="s">
        <v>110</v>
      </c>
      <c r="D91" s="243"/>
      <c r="E91" s="248"/>
      <c r="F91" s="243"/>
      <c r="G91" s="243"/>
      <c r="H91" s="243"/>
      <c r="I91" s="244">
        <f>E91+F91+G91+H91</f>
        <v>0</v>
      </c>
      <c r="J91" s="238">
        <f>D91-I91</f>
        <v>0</v>
      </c>
    </row>
    <row r="92" spans="1:10" ht="13.5" customHeight="1">
      <c r="A92" s="75" t="s">
        <v>188</v>
      </c>
      <c r="B92" s="70" t="s">
        <v>103</v>
      </c>
      <c r="C92" s="69" t="s">
        <v>113</v>
      </c>
      <c r="D92" s="248">
        <v>11189</v>
      </c>
      <c r="E92" s="248">
        <v>11189</v>
      </c>
      <c r="F92" s="243"/>
      <c r="G92" s="243"/>
      <c r="H92" s="243"/>
      <c r="I92" s="244">
        <f>E92+F92+G92+H92</f>
        <v>11189</v>
      </c>
      <c r="J92" s="238">
        <f>D92-I92</f>
        <v>0</v>
      </c>
    </row>
    <row r="93" spans="1:10" ht="15" customHeight="1">
      <c r="A93" s="39" t="s">
        <v>189</v>
      </c>
      <c r="B93" s="68" t="s">
        <v>100</v>
      </c>
      <c r="C93" s="69" t="s">
        <v>190</v>
      </c>
      <c r="D93" s="244">
        <f>D95+D96+D97</f>
        <v>0</v>
      </c>
      <c r="E93" s="244">
        <f>E95+E96+E97</f>
        <v>0</v>
      </c>
      <c r="F93" s="244">
        <f>F95+F96+F97</f>
        <v>0</v>
      </c>
      <c r="G93" s="244">
        <f>G95+G96+G97</f>
        <v>0</v>
      </c>
      <c r="H93" s="244">
        <f>H95+H96+H97</f>
        <v>0</v>
      </c>
      <c r="I93" s="244">
        <f>E93+F93+G93+H93</f>
        <v>0</v>
      </c>
      <c r="J93" s="238">
        <f>D93-I93</f>
        <v>0</v>
      </c>
    </row>
    <row r="94" spans="1:10" ht="11.25" customHeight="1">
      <c r="A94" s="76" t="s">
        <v>191</v>
      </c>
      <c r="B94" s="65"/>
      <c r="C94" s="45"/>
      <c r="D94" s="246"/>
      <c r="E94" s="247"/>
      <c r="F94" s="246"/>
      <c r="G94" s="246"/>
      <c r="H94" s="246"/>
      <c r="I94" s="246"/>
      <c r="J94" s="250"/>
    </row>
    <row r="95" spans="1:10" ht="14.25" customHeight="1">
      <c r="A95" s="75" t="s">
        <v>192</v>
      </c>
      <c r="B95" s="68" t="s">
        <v>102</v>
      </c>
      <c r="C95" s="69" t="s">
        <v>117</v>
      </c>
      <c r="D95" s="243"/>
      <c r="E95" s="248"/>
      <c r="F95" s="243"/>
      <c r="G95" s="243"/>
      <c r="H95" s="243"/>
      <c r="I95" s="244">
        <f>E95+F95+G95+H95</f>
        <v>0</v>
      </c>
      <c r="J95" s="245">
        <f>D95-I95</f>
        <v>0</v>
      </c>
    </row>
    <row r="96" spans="1:10" ht="14.25" customHeight="1">
      <c r="A96" s="75" t="s">
        <v>193</v>
      </c>
      <c r="B96" s="68" t="s">
        <v>104</v>
      </c>
      <c r="C96" s="69" t="s">
        <v>119</v>
      </c>
      <c r="D96" s="243"/>
      <c r="E96" s="248"/>
      <c r="F96" s="243"/>
      <c r="G96" s="243"/>
      <c r="H96" s="243"/>
      <c r="I96" s="244">
        <f>E96+F96+G96+H96</f>
        <v>0</v>
      </c>
      <c r="J96" s="238">
        <f>D96-I96</f>
        <v>0</v>
      </c>
    </row>
    <row r="97" spans="1:10" ht="14.25" customHeight="1">
      <c r="A97" s="52" t="s">
        <v>194</v>
      </c>
      <c r="B97" s="65" t="s">
        <v>105</v>
      </c>
      <c r="C97" s="337" t="s">
        <v>123</v>
      </c>
      <c r="D97" s="342"/>
      <c r="E97" s="343"/>
      <c r="F97" s="342"/>
      <c r="G97" s="342"/>
      <c r="H97" s="342"/>
      <c r="I97" s="278">
        <f>E97+F97+G97+H97</f>
        <v>0</v>
      </c>
      <c r="J97" s="344">
        <f>D97-I97</f>
        <v>0</v>
      </c>
    </row>
    <row r="98" spans="1:10" ht="25.5" customHeight="1">
      <c r="A98" s="339" t="s">
        <v>294</v>
      </c>
      <c r="B98" s="416" t="s">
        <v>106</v>
      </c>
      <c r="C98" s="338"/>
      <c r="D98" s="237"/>
      <c r="E98" s="346"/>
      <c r="F98" s="237"/>
      <c r="G98" s="237"/>
      <c r="H98" s="237"/>
      <c r="I98" s="235">
        <f>E98+F98+G98+H98</f>
        <v>0</v>
      </c>
      <c r="J98" s="238">
        <f>D98-I98</f>
        <v>0</v>
      </c>
    </row>
    <row r="99" spans="1:10" ht="15" customHeight="1" thickBot="1">
      <c r="A99" s="78" t="s">
        <v>195</v>
      </c>
      <c r="B99" s="341">
        <v>450</v>
      </c>
      <c r="C99" s="340" t="s">
        <v>167</v>
      </c>
      <c r="D99" s="336">
        <f>D18-D49-D98</f>
        <v>0</v>
      </c>
      <c r="E99" s="336">
        <f>E18-E49-E98</f>
        <v>0</v>
      </c>
      <c r="F99" s="336">
        <f>F18-F49-F98</f>
        <v>0</v>
      </c>
      <c r="G99" s="336">
        <f>G18-G49-G98</f>
        <v>0</v>
      </c>
      <c r="H99" s="336">
        <f>H18-H49-H98</f>
        <v>0</v>
      </c>
      <c r="I99" s="336">
        <f>E99+F99+G99+H99</f>
        <v>0</v>
      </c>
      <c r="J99" s="345" t="s">
        <v>196</v>
      </c>
    </row>
    <row r="100" spans="3:10" ht="15">
      <c r="C100" s="22"/>
      <c r="E100" s="15"/>
      <c r="F100" s="15"/>
      <c r="G100" s="15"/>
      <c r="H100" s="15"/>
      <c r="J100" s="79"/>
    </row>
    <row r="101" spans="1:10" ht="13.5" customHeight="1">
      <c r="A101" s="56"/>
      <c r="B101" s="80"/>
      <c r="C101" s="22" t="s">
        <v>197</v>
      </c>
      <c r="D101" s="81"/>
      <c r="E101" s="58"/>
      <c r="F101" s="58"/>
      <c r="G101" s="58"/>
      <c r="H101" s="58"/>
      <c r="I101" s="58"/>
      <c r="J101" s="285" t="s">
        <v>249</v>
      </c>
    </row>
    <row r="102" spans="1:10" ht="12.75">
      <c r="A102" s="18"/>
      <c r="B102" s="59"/>
      <c r="C102" s="59"/>
      <c r="D102" s="60"/>
      <c r="E102" s="60"/>
      <c r="F102" s="61"/>
      <c r="G102" s="61"/>
      <c r="H102" s="60"/>
      <c r="I102" s="28"/>
      <c r="J102" s="60"/>
    </row>
    <row r="103" spans="1:10" ht="14.25" customHeight="1">
      <c r="A103" s="460" t="s">
        <v>99</v>
      </c>
      <c r="B103" s="460" t="s">
        <v>3</v>
      </c>
      <c r="C103" s="460" t="s">
        <v>4</v>
      </c>
      <c r="D103" s="448" t="s">
        <v>274</v>
      </c>
      <c r="E103" s="450" t="s">
        <v>157</v>
      </c>
      <c r="F103" s="451"/>
      <c r="G103" s="451"/>
      <c r="H103" s="451"/>
      <c r="I103" s="452"/>
      <c r="J103" s="448" t="s">
        <v>277</v>
      </c>
    </row>
    <row r="104" spans="1:10" ht="23.25" customHeight="1">
      <c r="A104" s="462"/>
      <c r="B104" s="461"/>
      <c r="C104" s="461"/>
      <c r="D104" s="449"/>
      <c r="E104" s="31" t="s">
        <v>158</v>
      </c>
      <c r="F104" s="31" t="s">
        <v>159</v>
      </c>
      <c r="G104" s="32" t="s">
        <v>275</v>
      </c>
      <c r="H104" s="30" t="s">
        <v>276</v>
      </c>
      <c r="I104" s="31" t="s">
        <v>134</v>
      </c>
      <c r="J104" s="449"/>
    </row>
    <row r="105" spans="1:10" ht="11.25" customHeight="1" thickBot="1">
      <c r="A105" s="33">
        <v>1</v>
      </c>
      <c r="B105" s="5">
        <v>2</v>
      </c>
      <c r="C105" s="5">
        <v>3</v>
      </c>
      <c r="D105" s="34" t="s">
        <v>160</v>
      </c>
      <c r="E105" s="35" t="s">
        <v>161</v>
      </c>
      <c r="F105" s="34" t="s">
        <v>5</v>
      </c>
      <c r="G105" s="34" t="s">
        <v>6</v>
      </c>
      <c r="H105" s="34" t="s">
        <v>162</v>
      </c>
      <c r="I105" s="34" t="s">
        <v>163</v>
      </c>
      <c r="J105" s="34" t="s">
        <v>139</v>
      </c>
    </row>
    <row r="106" spans="1:10" ht="27" customHeight="1">
      <c r="A106" s="375" t="s">
        <v>288</v>
      </c>
      <c r="B106" s="82" t="s">
        <v>190</v>
      </c>
      <c r="C106" s="83"/>
      <c r="D106" s="262">
        <f>D108+D115+D120+D123+D131</f>
        <v>0</v>
      </c>
      <c r="E106" s="262">
        <f>E108+E115+E120+E123+E131</f>
        <v>0</v>
      </c>
      <c r="F106" s="262">
        <f>F108+F115+F120+F123+F131</f>
        <v>0</v>
      </c>
      <c r="G106" s="262">
        <f>G108+G115+G120+G123+G131</f>
        <v>0</v>
      </c>
      <c r="H106" s="262">
        <f>H108+H115+H120+H123+H131</f>
        <v>0</v>
      </c>
      <c r="I106" s="262">
        <f>E106+F106+G106+H106</f>
        <v>0</v>
      </c>
      <c r="J106" s="236">
        <f>D106-I106</f>
        <v>0</v>
      </c>
    </row>
    <row r="107" spans="1:10" ht="11.25" customHeight="1">
      <c r="A107" s="84" t="s">
        <v>20</v>
      </c>
      <c r="B107" s="43"/>
      <c r="C107" s="44"/>
      <c r="D107" s="246"/>
      <c r="E107" s="247"/>
      <c r="F107" s="246"/>
      <c r="G107" s="246"/>
      <c r="H107" s="246"/>
      <c r="I107" s="246"/>
      <c r="J107" s="250"/>
    </row>
    <row r="108" spans="1:10" ht="13.5" customHeight="1">
      <c r="A108" s="85" t="s">
        <v>198</v>
      </c>
      <c r="B108" s="86" t="s">
        <v>117</v>
      </c>
      <c r="C108" s="87"/>
      <c r="D108" s="249">
        <f>D110+D111+D112+D113+D114</f>
        <v>0</v>
      </c>
      <c r="E108" s="249">
        <f>E110+E111+E112+E113+E114</f>
        <v>0</v>
      </c>
      <c r="F108" s="249">
        <f>F110+F111+F112+F113+F114</f>
        <v>0</v>
      </c>
      <c r="G108" s="249">
        <f>G110+G111+G112+G113+G114</f>
        <v>0</v>
      </c>
      <c r="H108" s="249">
        <f>H110+H111+H112+H113+H114</f>
        <v>0</v>
      </c>
      <c r="I108" s="244">
        <f>E108+F108+G108+H108</f>
        <v>0</v>
      </c>
      <c r="J108" s="245">
        <f>D108-I108</f>
        <v>0</v>
      </c>
    </row>
    <row r="109" spans="1:10" ht="11.25" customHeight="1">
      <c r="A109" s="88" t="s">
        <v>32</v>
      </c>
      <c r="B109" s="65"/>
      <c r="C109" s="45"/>
      <c r="D109" s="246"/>
      <c r="E109" s="247"/>
      <c r="F109" s="246"/>
      <c r="G109" s="246"/>
      <c r="H109" s="246"/>
      <c r="I109" s="246"/>
      <c r="J109" s="250"/>
    </row>
    <row r="110" spans="1:10" ht="13.5" customHeight="1">
      <c r="A110" s="89" t="s">
        <v>250</v>
      </c>
      <c r="B110" s="86" t="s">
        <v>125</v>
      </c>
      <c r="C110" s="87" t="s">
        <v>29</v>
      </c>
      <c r="D110" s="248"/>
      <c r="E110" s="248"/>
      <c r="F110" s="248"/>
      <c r="G110" s="243"/>
      <c r="H110" s="243"/>
      <c r="I110" s="244">
        <f aca="true" t="shared" si="4" ref="I110:I115">E110+F110+G110+H110</f>
        <v>0</v>
      </c>
      <c r="J110" s="245">
        <f aca="true" t="shared" si="5" ref="J110:J115">D110-I110</f>
        <v>0</v>
      </c>
    </row>
    <row r="111" spans="1:10" s="93" customFormat="1" ht="13.5" customHeight="1">
      <c r="A111" s="90" t="s">
        <v>199</v>
      </c>
      <c r="B111" s="91" t="s">
        <v>200</v>
      </c>
      <c r="C111" s="92" t="s">
        <v>122</v>
      </c>
      <c r="D111" s="263"/>
      <c r="E111" s="263"/>
      <c r="F111" s="263"/>
      <c r="G111" s="264"/>
      <c r="H111" s="264"/>
      <c r="I111" s="244">
        <f t="shared" si="4"/>
        <v>0</v>
      </c>
      <c r="J111" s="238">
        <f t="shared" si="5"/>
        <v>0</v>
      </c>
    </row>
    <row r="112" spans="1:10" s="93" customFormat="1" ht="13.5" customHeight="1">
      <c r="A112" s="90" t="s">
        <v>201</v>
      </c>
      <c r="B112" s="94" t="s">
        <v>202</v>
      </c>
      <c r="C112" s="92" t="s">
        <v>121</v>
      </c>
      <c r="D112" s="263"/>
      <c r="E112" s="263"/>
      <c r="F112" s="263"/>
      <c r="G112" s="264"/>
      <c r="H112" s="264"/>
      <c r="I112" s="244">
        <f t="shared" si="4"/>
        <v>0</v>
      </c>
      <c r="J112" s="238">
        <f t="shared" si="5"/>
        <v>0</v>
      </c>
    </row>
    <row r="113" spans="1:10" s="93" customFormat="1" ht="13.5" customHeight="1">
      <c r="A113" s="90" t="s">
        <v>203</v>
      </c>
      <c r="B113" s="91" t="s">
        <v>204</v>
      </c>
      <c r="C113" s="92" t="s">
        <v>126</v>
      </c>
      <c r="D113" s="263"/>
      <c r="E113" s="263"/>
      <c r="F113" s="263"/>
      <c r="G113" s="264"/>
      <c r="H113" s="264"/>
      <c r="I113" s="244">
        <f t="shared" si="4"/>
        <v>0</v>
      </c>
      <c r="J113" s="238">
        <f t="shared" si="5"/>
        <v>0</v>
      </c>
    </row>
    <row r="114" spans="1:10" s="93" customFormat="1" ht="13.5" customHeight="1">
      <c r="A114" s="90" t="s">
        <v>251</v>
      </c>
      <c r="B114" s="91" t="s">
        <v>206</v>
      </c>
      <c r="C114" s="92" t="s">
        <v>127</v>
      </c>
      <c r="D114" s="263"/>
      <c r="E114" s="263"/>
      <c r="F114" s="263"/>
      <c r="G114" s="264"/>
      <c r="H114" s="264"/>
      <c r="I114" s="244">
        <f t="shared" si="4"/>
        <v>0</v>
      </c>
      <c r="J114" s="238">
        <f t="shared" si="5"/>
        <v>0</v>
      </c>
    </row>
    <row r="115" spans="1:10" s="93" customFormat="1" ht="14.25" customHeight="1">
      <c r="A115" s="95" t="s">
        <v>207</v>
      </c>
      <c r="B115" s="94" t="s">
        <v>118</v>
      </c>
      <c r="C115" s="92"/>
      <c r="D115" s="249">
        <f>D117+D118+D119</f>
        <v>0</v>
      </c>
      <c r="E115" s="249">
        <f>E117+E118+E119</f>
        <v>0</v>
      </c>
      <c r="F115" s="249">
        <f>F117+F118+F119</f>
        <v>0</v>
      </c>
      <c r="G115" s="249">
        <f>G117+G118+G119</f>
        <v>0</v>
      </c>
      <c r="H115" s="249">
        <f>H117+H118+H119</f>
        <v>0</v>
      </c>
      <c r="I115" s="244">
        <f t="shared" si="4"/>
        <v>0</v>
      </c>
      <c r="J115" s="238">
        <f t="shared" si="5"/>
        <v>0</v>
      </c>
    </row>
    <row r="116" spans="1:10" s="93" customFormat="1" ht="12.75" customHeight="1">
      <c r="A116" s="88" t="s">
        <v>32</v>
      </c>
      <c r="B116" s="43"/>
      <c r="C116" s="44"/>
      <c r="D116" s="246"/>
      <c r="E116" s="247"/>
      <c r="F116" s="246"/>
      <c r="G116" s="246"/>
      <c r="H116" s="246"/>
      <c r="I116" s="246"/>
      <c r="J116" s="250"/>
    </row>
    <row r="117" spans="1:10" ht="14.25" customHeight="1">
      <c r="A117" s="96" t="s">
        <v>250</v>
      </c>
      <c r="B117" s="86" t="s">
        <v>208</v>
      </c>
      <c r="C117" s="87" t="s">
        <v>29</v>
      </c>
      <c r="D117" s="248"/>
      <c r="E117" s="248"/>
      <c r="F117" s="248"/>
      <c r="G117" s="243"/>
      <c r="H117" s="243"/>
      <c r="I117" s="244">
        <f>E117+F117+G117+H117</f>
        <v>0</v>
      </c>
      <c r="J117" s="245">
        <f>D117-I117</f>
        <v>0</v>
      </c>
    </row>
    <row r="118" spans="1:10" s="93" customFormat="1" ht="14.25" customHeight="1">
      <c r="A118" s="98" t="s">
        <v>203</v>
      </c>
      <c r="B118" s="94" t="s">
        <v>138</v>
      </c>
      <c r="C118" s="92" t="s">
        <v>128</v>
      </c>
      <c r="D118" s="263"/>
      <c r="E118" s="263"/>
      <c r="F118" s="263"/>
      <c r="G118" s="264"/>
      <c r="H118" s="264"/>
      <c r="I118" s="244">
        <f>E118+F118+G118+H118</f>
        <v>0</v>
      </c>
      <c r="J118" s="238">
        <f>D118-I118</f>
        <v>0</v>
      </c>
    </row>
    <row r="119" spans="1:10" s="93" customFormat="1" ht="14.25" customHeight="1">
      <c r="A119" s="98" t="s">
        <v>205</v>
      </c>
      <c r="B119" s="91" t="s">
        <v>209</v>
      </c>
      <c r="C119" s="92" t="s">
        <v>129</v>
      </c>
      <c r="D119" s="263"/>
      <c r="E119" s="263"/>
      <c r="F119" s="263"/>
      <c r="G119" s="264"/>
      <c r="H119" s="264"/>
      <c r="I119" s="244">
        <f>E119+F119+G119+H119</f>
        <v>0</v>
      </c>
      <c r="J119" s="238">
        <f>D119-I119</f>
        <v>0</v>
      </c>
    </row>
    <row r="120" spans="1:10" ht="15" customHeight="1">
      <c r="A120" s="95" t="s">
        <v>210</v>
      </c>
      <c r="B120" s="99" t="s">
        <v>211</v>
      </c>
      <c r="C120" s="87" t="s">
        <v>167</v>
      </c>
      <c r="D120" s="248"/>
      <c r="E120" s="249">
        <f>E121+E122</f>
        <v>0</v>
      </c>
      <c r="F120" s="249">
        <f>F121+F122</f>
        <v>0</v>
      </c>
      <c r="G120" s="249">
        <f>G121+G122</f>
        <v>0</v>
      </c>
      <c r="H120" s="265"/>
      <c r="I120" s="244">
        <f>I121+I122</f>
        <v>0</v>
      </c>
      <c r="J120" s="238">
        <f>D120-I120</f>
        <v>0</v>
      </c>
    </row>
    <row r="121" spans="1:10" ht="14.25" customHeight="1">
      <c r="A121" s="97" t="s">
        <v>212</v>
      </c>
      <c r="B121" s="99" t="s">
        <v>126</v>
      </c>
      <c r="C121" s="87" t="s">
        <v>115</v>
      </c>
      <c r="D121" s="265"/>
      <c r="E121" s="248">
        <v>-778336.79</v>
      </c>
      <c r="F121" s="248"/>
      <c r="G121" s="243"/>
      <c r="H121" s="265"/>
      <c r="I121" s="244">
        <f>E121+F121+G121</f>
        <v>-778336.79</v>
      </c>
      <c r="J121" s="266" t="s">
        <v>196</v>
      </c>
    </row>
    <row r="122" spans="1:10" ht="14.25" customHeight="1">
      <c r="A122" s="97" t="s">
        <v>213</v>
      </c>
      <c r="B122" s="99" t="s">
        <v>128</v>
      </c>
      <c r="C122" s="87" t="s">
        <v>116</v>
      </c>
      <c r="D122" s="265"/>
      <c r="E122" s="248">
        <v>778336.79</v>
      </c>
      <c r="F122" s="248"/>
      <c r="G122" s="243"/>
      <c r="H122" s="265"/>
      <c r="I122" s="244">
        <f>E122+F122+G122</f>
        <v>778336.79</v>
      </c>
      <c r="J122" s="266" t="s">
        <v>196</v>
      </c>
    </row>
    <row r="123" spans="1:10" ht="24" customHeight="1">
      <c r="A123" s="95" t="s">
        <v>214</v>
      </c>
      <c r="B123" s="100" t="s">
        <v>130</v>
      </c>
      <c r="C123" s="87" t="s">
        <v>167</v>
      </c>
      <c r="D123" s="409"/>
      <c r="E123" s="235">
        <f>E125+E126</f>
        <v>0</v>
      </c>
      <c r="F123" s="235">
        <f>F125+F126</f>
        <v>0</v>
      </c>
      <c r="G123" s="235">
        <f>G125+G126</f>
        <v>0</v>
      </c>
      <c r="H123" s="265"/>
      <c r="I123" s="244">
        <f>I125+I126</f>
        <v>0</v>
      </c>
      <c r="J123" s="410"/>
    </row>
    <row r="124" spans="1:10" ht="12.75" customHeight="1">
      <c r="A124" s="84" t="s">
        <v>20</v>
      </c>
      <c r="B124" s="65"/>
      <c r="C124" s="45"/>
      <c r="D124" s="268"/>
      <c r="E124" s="247"/>
      <c r="F124" s="246"/>
      <c r="G124" s="246"/>
      <c r="H124" s="269"/>
      <c r="I124" s="246"/>
      <c r="J124" s="270"/>
    </row>
    <row r="125" spans="1:10" ht="13.5" customHeight="1">
      <c r="A125" s="96" t="s">
        <v>215</v>
      </c>
      <c r="B125" s="86" t="s">
        <v>216</v>
      </c>
      <c r="C125" s="101" t="s">
        <v>115</v>
      </c>
      <c r="D125" s="389"/>
      <c r="E125" s="272"/>
      <c r="F125" s="273"/>
      <c r="G125" s="272"/>
      <c r="H125" s="389"/>
      <c r="I125" s="244">
        <f>E125+F125+G125</f>
        <v>0</v>
      </c>
      <c r="J125" s="274" t="s">
        <v>167</v>
      </c>
    </row>
    <row r="126" spans="1:10" ht="13.5" customHeight="1">
      <c r="A126" s="97" t="s">
        <v>217</v>
      </c>
      <c r="B126" s="100" t="s">
        <v>218</v>
      </c>
      <c r="C126" s="350" t="s">
        <v>116</v>
      </c>
      <c r="D126" s="265"/>
      <c r="E126" s="342"/>
      <c r="F126" s="343"/>
      <c r="G126" s="342"/>
      <c r="H126" s="265"/>
      <c r="I126" s="278">
        <f>E126+F126+G126</f>
        <v>0</v>
      </c>
      <c r="J126" s="270" t="s">
        <v>167</v>
      </c>
    </row>
    <row r="127" spans="1:10" ht="15" customHeight="1">
      <c r="A127" s="103" t="s">
        <v>219</v>
      </c>
      <c r="B127" s="99" t="s">
        <v>129</v>
      </c>
      <c r="C127" s="104" t="s">
        <v>167</v>
      </c>
      <c r="D127" s="267" t="s">
        <v>167</v>
      </c>
      <c r="E127" s="267" t="s">
        <v>167</v>
      </c>
      <c r="F127" s="267" t="s">
        <v>167</v>
      </c>
      <c r="G127" s="267" t="s">
        <v>167</v>
      </c>
      <c r="H127" s="267" t="s">
        <v>167</v>
      </c>
      <c r="I127" s="267" t="s">
        <v>167</v>
      </c>
      <c r="J127" s="266" t="s">
        <v>167</v>
      </c>
    </row>
    <row r="128" spans="1:10" ht="12.75" customHeight="1">
      <c r="A128" s="48" t="s">
        <v>20</v>
      </c>
      <c r="B128" s="43"/>
      <c r="C128" s="44"/>
      <c r="D128" s="268"/>
      <c r="E128" s="275"/>
      <c r="F128" s="268"/>
      <c r="G128" s="268"/>
      <c r="H128" s="268"/>
      <c r="I128" s="268"/>
      <c r="J128" s="277"/>
    </row>
    <row r="129" spans="1:10" ht="23.25" customHeight="1">
      <c r="A129" s="105" t="s">
        <v>220</v>
      </c>
      <c r="B129" s="86" t="s">
        <v>221</v>
      </c>
      <c r="C129" s="101"/>
      <c r="D129" s="271" t="s">
        <v>167</v>
      </c>
      <c r="E129" s="271" t="s">
        <v>167</v>
      </c>
      <c r="F129" s="271" t="s">
        <v>167</v>
      </c>
      <c r="G129" s="271" t="s">
        <v>167</v>
      </c>
      <c r="H129" s="271" t="s">
        <v>167</v>
      </c>
      <c r="I129" s="271" t="s">
        <v>167</v>
      </c>
      <c r="J129" s="274" t="s">
        <v>167</v>
      </c>
    </row>
    <row r="130" spans="1:10" ht="23.25" customHeight="1">
      <c r="A130" s="105" t="s">
        <v>222</v>
      </c>
      <c r="B130" s="99" t="s">
        <v>223</v>
      </c>
      <c r="C130" s="102"/>
      <c r="D130" s="267" t="s">
        <v>167</v>
      </c>
      <c r="E130" s="267" t="s">
        <v>167</v>
      </c>
      <c r="F130" s="267" t="s">
        <v>167</v>
      </c>
      <c r="G130" s="267" t="s">
        <v>167</v>
      </c>
      <c r="H130" s="267" t="s">
        <v>167</v>
      </c>
      <c r="I130" s="267" t="s">
        <v>167</v>
      </c>
      <c r="J130" s="266" t="s">
        <v>167</v>
      </c>
    </row>
    <row r="131" spans="1:10" ht="23.25" customHeight="1">
      <c r="A131" s="103" t="s">
        <v>224</v>
      </c>
      <c r="B131" s="100" t="s">
        <v>131</v>
      </c>
      <c r="C131" s="104" t="s">
        <v>167</v>
      </c>
      <c r="D131" s="235">
        <f aca="true" t="shared" si="6" ref="D131:I131">D133+D134</f>
        <v>0</v>
      </c>
      <c r="E131" s="235">
        <f t="shared" si="6"/>
        <v>0</v>
      </c>
      <c r="F131" s="235">
        <f t="shared" si="6"/>
        <v>0</v>
      </c>
      <c r="G131" s="235">
        <f t="shared" si="6"/>
        <v>0</v>
      </c>
      <c r="H131" s="235">
        <f t="shared" si="6"/>
        <v>0</v>
      </c>
      <c r="I131" s="244">
        <f t="shared" si="6"/>
        <v>0</v>
      </c>
      <c r="J131" s="238">
        <f>D131-I131</f>
        <v>0</v>
      </c>
    </row>
    <row r="132" spans="1:10" ht="12.75" customHeight="1">
      <c r="A132" s="48" t="s">
        <v>20</v>
      </c>
      <c r="B132" s="43"/>
      <c r="C132" s="44"/>
      <c r="D132" s="268"/>
      <c r="E132" s="247"/>
      <c r="F132" s="246"/>
      <c r="G132" s="246"/>
      <c r="H132" s="276"/>
      <c r="I132" s="246"/>
      <c r="J132" s="250"/>
    </row>
    <row r="133" spans="1:10" ht="21.75" customHeight="1">
      <c r="A133" s="105" t="s">
        <v>225</v>
      </c>
      <c r="B133" s="86" t="s">
        <v>226</v>
      </c>
      <c r="C133" s="101"/>
      <c r="D133" s="272"/>
      <c r="E133" s="272"/>
      <c r="F133" s="273"/>
      <c r="G133" s="272"/>
      <c r="H133" s="272"/>
      <c r="I133" s="244">
        <f>E133+F133+G133</f>
        <v>0</v>
      </c>
      <c r="J133" s="245">
        <f>D133-I133</f>
        <v>0</v>
      </c>
    </row>
    <row r="134" spans="1:10" ht="23.25" customHeight="1" thickBot="1">
      <c r="A134" s="106" t="s">
        <v>227</v>
      </c>
      <c r="B134" s="107" t="s">
        <v>228</v>
      </c>
      <c r="C134" s="108"/>
      <c r="D134" s="255"/>
      <c r="E134" s="255"/>
      <c r="F134" s="260"/>
      <c r="G134" s="255"/>
      <c r="H134" s="255"/>
      <c r="I134" s="256">
        <f>E134+F134+G134</f>
        <v>0</v>
      </c>
      <c r="J134" s="261">
        <f>D134-I134</f>
        <v>0</v>
      </c>
    </row>
    <row r="135" spans="1:10" ht="9.75" customHeight="1">
      <c r="A135" s="348"/>
      <c r="B135" s="109"/>
      <c r="C135" s="109"/>
      <c r="D135" s="349"/>
      <c r="E135" s="349"/>
      <c r="F135" s="349"/>
      <c r="G135" s="349"/>
      <c r="H135" s="349"/>
      <c r="I135" s="363"/>
      <c r="J135" s="363"/>
    </row>
    <row r="136" spans="1:10" ht="15" customHeight="1">
      <c r="A136" s="404" t="s">
        <v>285</v>
      </c>
      <c r="B136" s="109"/>
      <c r="C136" s="4"/>
      <c r="D136" s="349"/>
      <c r="E136" s="349"/>
      <c r="F136" s="349"/>
      <c r="G136" s="349"/>
      <c r="H136" s="370" t="s">
        <v>249</v>
      </c>
      <c r="I136" s="4"/>
      <c r="J136" s="363"/>
    </row>
    <row r="137" spans="1:10" ht="9" customHeight="1">
      <c r="A137" s="353"/>
      <c r="B137" s="354"/>
      <c r="C137" s="355"/>
      <c r="D137" s="356"/>
      <c r="E137" s="352"/>
      <c r="F137" s="352"/>
      <c r="G137" s="352"/>
      <c r="H137" s="356"/>
      <c r="I137" s="352"/>
      <c r="J137" s="352"/>
    </row>
    <row r="138" spans="1:10" ht="16.5" customHeight="1">
      <c r="A138" s="453" t="s">
        <v>99</v>
      </c>
      <c r="B138" s="453" t="s">
        <v>3</v>
      </c>
      <c r="C138" s="453" t="s">
        <v>4</v>
      </c>
      <c r="D138" s="456" t="s">
        <v>286</v>
      </c>
      <c r="E138" s="457"/>
      <c r="F138" s="457"/>
      <c r="G138" s="457"/>
      <c r="H138" s="457"/>
      <c r="I138" s="368"/>
      <c r="J138" s="352"/>
    </row>
    <row r="139" spans="1:10" ht="26.25" customHeight="1">
      <c r="A139" s="454"/>
      <c r="B139" s="455"/>
      <c r="C139" s="455"/>
      <c r="D139" s="364" t="s">
        <v>158</v>
      </c>
      <c r="E139" s="364" t="s">
        <v>159</v>
      </c>
      <c r="F139" s="365" t="s">
        <v>275</v>
      </c>
      <c r="G139" s="365" t="s">
        <v>276</v>
      </c>
      <c r="H139" s="366" t="s">
        <v>134</v>
      </c>
      <c r="I139" s="366"/>
      <c r="J139" s="352"/>
    </row>
    <row r="140" spans="1:10" ht="12.75" thickBot="1">
      <c r="A140" s="371">
        <v>1</v>
      </c>
      <c r="B140" s="357">
        <v>2</v>
      </c>
      <c r="C140" s="357">
        <v>3</v>
      </c>
      <c r="D140" s="358" t="s">
        <v>160</v>
      </c>
      <c r="E140" s="358" t="s">
        <v>161</v>
      </c>
      <c r="F140" s="359" t="s">
        <v>5</v>
      </c>
      <c r="G140" s="359" t="s">
        <v>6</v>
      </c>
      <c r="H140" s="367" t="s">
        <v>162</v>
      </c>
      <c r="I140" s="366"/>
      <c r="J140" s="352"/>
    </row>
    <row r="141" spans="1:10" ht="27" customHeight="1">
      <c r="A141" s="372" t="s">
        <v>282</v>
      </c>
      <c r="B141" s="360" t="s">
        <v>283</v>
      </c>
      <c r="C141" s="361" t="s">
        <v>196</v>
      </c>
      <c r="D141" s="419"/>
      <c r="E141" s="419"/>
      <c r="F141" s="419"/>
      <c r="G141" s="419"/>
      <c r="H141" s="420">
        <f>D141+E141+F141+G141</f>
        <v>0</v>
      </c>
      <c r="I141" s="369"/>
      <c r="J141" s="352"/>
    </row>
    <row r="142" spans="1:10" ht="12" customHeight="1">
      <c r="A142" s="374" t="s">
        <v>287</v>
      </c>
      <c r="B142" s="360"/>
      <c r="C142" s="362"/>
      <c r="D142" s="342"/>
      <c r="E142" s="342"/>
      <c r="F142" s="342"/>
      <c r="G142" s="342"/>
      <c r="H142" s="422"/>
      <c r="I142" s="369"/>
      <c r="J142" s="352"/>
    </row>
    <row r="143" spans="1:10" ht="15" customHeight="1">
      <c r="A143" s="373"/>
      <c r="B143" s="417" t="s">
        <v>284</v>
      </c>
      <c r="C143" s="362"/>
      <c r="D143" s="243"/>
      <c r="E143" s="243"/>
      <c r="F143" s="243"/>
      <c r="G143" s="243"/>
      <c r="H143" s="421">
        <f>D143+E143+F143+G143</f>
        <v>0</v>
      </c>
      <c r="I143" s="369"/>
      <c r="J143" s="352"/>
    </row>
    <row r="144" spans="1:10" ht="15" customHeight="1">
      <c r="A144" s="429"/>
      <c r="B144" s="425"/>
      <c r="C144" s="426"/>
      <c r="D144" s="237"/>
      <c r="E144" s="237"/>
      <c r="F144" s="237"/>
      <c r="G144" s="237"/>
      <c r="H144" s="423">
        <f>D144+E144+F144+G144</f>
        <v>0</v>
      </c>
      <c r="I144" s="369"/>
      <c r="J144" s="352"/>
    </row>
    <row r="145" spans="1:10" ht="15" customHeight="1" thickBot="1">
      <c r="A145" s="430"/>
      <c r="B145" s="427"/>
      <c r="C145" s="428"/>
      <c r="D145" s="255"/>
      <c r="E145" s="255"/>
      <c r="F145" s="255"/>
      <c r="G145" s="255"/>
      <c r="H145" s="424">
        <f>D145+E145+F145+G145</f>
        <v>0</v>
      </c>
      <c r="I145" s="369"/>
      <c r="J145" s="352"/>
    </row>
    <row r="146" spans="1:10" ht="12.75">
      <c r="A146" s="412"/>
      <c r="B146" s="109"/>
      <c r="C146" s="109"/>
      <c r="D146" s="77"/>
      <c r="E146" s="77"/>
      <c r="F146" s="77"/>
      <c r="G146" s="77"/>
      <c r="H146" s="77"/>
      <c r="I146" s="77"/>
      <c r="J146" s="77"/>
    </row>
    <row r="147" spans="1:10" ht="19.5" customHeight="1">
      <c r="A147" s="110" t="s">
        <v>336</v>
      </c>
      <c r="B147" s="413"/>
      <c r="C147" s="413"/>
      <c r="D147" s="77"/>
      <c r="E147" s="414"/>
      <c r="F147" s="415" t="s">
        <v>303</v>
      </c>
      <c r="G147" s="77"/>
      <c r="H147" s="77"/>
      <c r="I147" s="77"/>
      <c r="J147" s="77"/>
    </row>
    <row r="148" spans="1:10" ht="9.75" customHeight="1">
      <c r="A148" s="14" t="s">
        <v>300</v>
      </c>
      <c r="B148" s="14"/>
      <c r="C148" s="14"/>
      <c r="D148" s="15"/>
      <c r="E148" s="111"/>
      <c r="F148" s="111" t="s">
        <v>301</v>
      </c>
      <c r="G148" s="111"/>
      <c r="H148" s="111"/>
      <c r="I148" s="111"/>
      <c r="J148" s="111"/>
    </row>
    <row r="149" spans="5:10" ht="12.75" customHeight="1">
      <c r="E149" s="111"/>
      <c r="F149" s="111"/>
      <c r="G149" s="110"/>
      <c r="H149" s="110"/>
      <c r="I149" s="111"/>
      <c r="J149" s="111"/>
    </row>
    <row r="150" spans="1:10" ht="12.75" customHeight="1">
      <c r="A150" s="14" t="s">
        <v>337</v>
      </c>
      <c r="B150" s="14"/>
      <c r="C150" s="14"/>
      <c r="D150" s="15"/>
      <c r="E150" s="111"/>
      <c r="F150" s="111"/>
      <c r="G150" s="111"/>
      <c r="H150" s="111"/>
      <c r="I150" s="111"/>
      <c r="J150" s="111"/>
    </row>
    <row r="151" spans="1:10" ht="9.75" customHeight="1">
      <c r="A151" s="14" t="s">
        <v>302</v>
      </c>
      <c r="B151" s="14"/>
      <c r="C151" s="14"/>
      <c r="D151" s="15"/>
      <c r="E151" s="111"/>
      <c r="F151" s="111"/>
      <c r="G151" s="111"/>
      <c r="H151" s="111"/>
      <c r="I151" s="111"/>
      <c r="J151" s="111"/>
    </row>
    <row r="152" spans="4:10" ht="18.75" customHeight="1">
      <c r="D152" s="280" t="s">
        <v>247</v>
      </c>
      <c r="E152" s="112"/>
      <c r="F152" s="112"/>
      <c r="G152" s="113"/>
      <c r="H152" s="59"/>
      <c r="I152" s="28"/>
      <c r="J152" s="29"/>
    </row>
    <row r="153" spans="4:8" ht="11.25" customHeight="1">
      <c r="D153" s="111"/>
      <c r="E153" s="111"/>
      <c r="F153" s="111"/>
      <c r="G153" s="112" t="s">
        <v>229</v>
      </c>
      <c r="H153" s="3"/>
    </row>
    <row r="154" spans="4:8" ht="17.25" customHeight="1">
      <c r="D154" s="114" t="s">
        <v>140</v>
      </c>
      <c r="E154" s="112"/>
      <c r="F154" s="112"/>
      <c r="G154" s="112"/>
      <c r="H154" s="3"/>
    </row>
    <row r="155" spans="4:8" ht="10.5" customHeight="1">
      <c r="D155" s="112" t="s">
        <v>230</v>
      </c>
      <c r="E155" s="112"/>
      <c r="F155" s="112"/>
      <c r="H155" s="3"/>
    </row>
    <row r="156" spans="1:9" ht="23.25" customHeight="1">
      <c r="A156" s="114" t="s">
        <v>133</v>
      </c>
      <c r="B156" s="4"/>
      <c r="C156" s="4"/>
      <c r="D156" s="4"/>
      <c r="E156" s="4"/>
      <c r="F156" s="4"/>
      <c r="G156" s="4"/>
      <c r="H156" s="4"/>
      <c r="I156" s="4"/>
    </row>
    <row r="157" spans="1:9" ht="12" customHeight="1">
      <c r="A157" s="115" t="s">
        <v>231</v>
      </c>
      <c r="B157" s="4"/>
      <c r="C157" s="116"/>
      <c r="D157" s="77"/>
      <c r="E157" s="77"/>
      <c r="F157" s="77"/>
      <c r="G157" s="4"/>
      <c r="H157" s="4"/>
      <c r="I157" s="4"/>
    </row>
    <row r="158" spans="1:9" ht="9.75" customHeight="1">
      <c r="A158" s="14"/>
      <c r="B158" s="14"/>
      <c r="C158" s="14"/>
      <c r="D158" s="15"/>
      <c r="E158" s="15"/>
      <c r="F158" s="14"/>
      <c r="G158" s="14"/>
      <c r="H158" s="117"/>
      <c r="I158" s="4"/>
    </row>
    <row r="159" spans="1:9" ht="13.5" customHeight="1">
      <c r="A159" s="14" t="s">
        <v>132</v>
      </c>
      <c r="B159" s="14"/>
      <c r="C159" s="14"/>
      <c r="D159" s="110"/>
      <c r="E159" s="118"/>
      <c r="F159" s="118"/>
      <c r="G159" s="118"/>
      <c r="H159" s="119"/>
      <c r="I159" s="119"/>
    </row>
  </sheetData>
  <sheetProtection formatCells="0" formatColumns="0" formatRows="0" insertRows="0" deleteRows="0" pivotTables="0"/>
  <mergeCells count="30">
    <mergeCell ref="J75:J76"/>
    <mergeCell ref="A103:A104"/>
    <mergeCell ref="B103:B104"/>
    <mergeCell ref="C103:C104"/>
    <mergeCell ref="D103:D104"/>
    <mergeCell ref="J103:J104"/>
    <mergeCell ref="E75:I75"/>
    <mergeCell ref="A75:A76"/>
    <mergeCell ref="B75:B76"/>
    <mergeCell ref="C75:C76"/>
    <mergeCell ref="J15:J16"/>
    <mergeCell ref="A46:A47"/>
    <mergeCell ref="B46:B47"/>
    <mergeCell ref="C46:C47"/>
    <mergeCell ref="D46:D47"/>
    <mergeCell ref="J46:J47"/>
    <mergeCell ref="E46:I46"/>
    <mergeCell ref="A2:H2"/>
    <mergeCell ref="A3:H3"/>
    <mergeCell ref="C15:C16"/>
    <mergeCell ref="B15:B16"/>
    <mergeCell ref="E15:I15"/>
    <mergeCell ref="A15:A16"/>
    <mergeCell ref="D15:D16"/>
    <mergeCell ref="D75:D76"/>
    <mergeCell ref="E103:I103"/>
    <mergeCell ref="A138:A139"/>
    <mergeCell ref="B138:B139"/>
    <mergeCell ref="C138:C139"/>
    <mergeCell ref="D138:H138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255" man="1"/>
    <brk id="71" max="255" man="1"/>
    <brk id="99" max="255" man="1"/>
    <brk id="134" max="255" man="1"/>
  </rowBreaks>
  <ignoredErrors>
    <ignoredError sqref="H140 H141:H144 B145:H145 B141:G1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showGridLines="0" zoomScaleSheetLayoutView="100" zoomScalePageLayoutView="0" workbookViewId="0" topLeftCell="A37">
      <selection activeCell="G63" sqref="G63"/>
    </sheetView>
  </sheetViews>
  <sheetFormatPr defaultColWidth="10.28125" defaultRowHeight="12"/>
  <cols>
    <col min="1" max="1" width="46.8515625" style="145" customWidth="1"/>
    <col min="2" max="2" width="6.421875" style="145" customWidth="1"/>
    <col min="3" max="3" width="9.421875" style="145" customWidth="1"/>
    <col min="4" max="4" width="14.00390625" style="145" customWidth="1"/>
    <col min="5" max="9" width="14.00390625" style="148" customWidth="1"/>
    <col min="10" max="10" width="14.00390625" style="128" customWidth="1"/>
    <col min="11" max="16384" width="10.28125" style="128" customWidth="1"/>
  </cols>
  <sheetData>
    <row r="1" spans="9:10" ht="9.75" customHeight="1">
      <c r="I1" s="126"/>
      <c r="J1" s="127"/>
    </row>
    <row r="2" spans="1:10" ht="14.25" customHeight="1" thickBot="1">
      <c r="A2" s="463" t="s">
        <v>141</v>
      </c>
      <c r="B2" s="464"/>
      <c r="C2" s="464"/>
      <c r="D2" s="464"/>
      <c r="E2" s="464"/>
      <c r="F2" s="464"/>
      <c r="G2" s="464"/>
      <c r="H2" s="464"/>
      <c r="I2" s="125"/>
      <c r="J2" s="129" t="s">
        <v>0</v>
      </c>
    </row>
    <row r="3" spans="1:10" ht="13.5" customHeight="1">
      <c r="A3" s="465" t="s">
        <v>142</v>
      </c>
      <c r="B3" s="465"/>
      <c r="C3" s="465"/>
      <c r="D3" s="465"/>
      <c r="E3" s="465"/>
      <c r="F3" s="465"/>
      <c r="G3" s="465"/>
      <c r="H3" s="465"/>
      <c r="I3" s="130" t="s">
        <v>1</v>
      </c>
      <c r="J3" s="131" t="s">
        <v>143</v>
      </c>
    </row>
    <row r="4" spans="1:10" ht="11.25" customHeight="1">
      <c r="A4" s="218"/>
      <c r="B4" s="218"/>
      <c r="C4" s="219" t="s">
        <v>246</v>
      </c>
      <c r="D4" s="220" t="str">
        <f>OtDateTxt</f>
        <v>1 января 2016 г.</v>
      </c>
      <c r="E4" s="218"/>
      <c r="F4" s="218"/>
      <c r="G4" s="218"/>
      <c r="H4" s="218"/>
      <c r="I4" s="130" t="s">
        <v>2</v>
      </c>
      <c r="J4" s="221">
        <f>OtDate</f>
        <v>42370</v>
      </c>
    </row>
    <row r="5" spans="1:10" s="135" customFormat="1" ht="14.25" customHeight="1">
      <c r="A5" s="288" t="s">
        <v>144</v>
      </c>
      <c r="B5" s="222" t="str">
        <f>OtUch</f>
        <v>Муниципальное бюджетное общеобразовательное учреждение "Средняя общеобразовательная школа № 14 "</v>
      </c>
      <c r="C5" s="132"/>
      <c r="D5" s="132"/>
      <c r="E5" s="133"/>
      <c r="F5" s="133"/>
      <c r="G5" s="133"/>
      <c r="H5" s="133"/>
      <c r="I5" s="134" t="s">
        <v>145</v>
      </c>
      <c r="J5" s="223">
        <f>OkpoUc</f>
      </c>
    </row>
    <row r="6" spans="1:10" s="135" customFormat="1" ht="14.25" customHeight="1">
      <c r="A6" s="288" t="s">
        <v>146</v>
      </c>
      <c r="B6" s="132"/>
      <c r="C6" s="132"/>
      <c r="D6" s="132"/>
      <c r="E6" s="133"/>
      <c r="F6" s="133"/>
      <c r="G6" s="133"/>
      <c r="H6" s="133"/>
      <c r="I6" s="134"/>
      <c r="J6" s="223"/>
    </row>
    <row r="7" spans="1:10" s="135" customFormat="1" ht="14.25" customHeight="1">
      <c r="A7" s="288" t="s">
        <v>147</v>
      </c>
      <c r="B7" s="222" t="str">
        <f>OtOrg</f>
        <v>Управление образования</v>
      </c>
      <c r="C7" s="132"/>
      <c r="D7" s="132"/>
      <c r="E7" s="133"/>
      <c r="F7" s="133"/>
      <c r="G7" s="133"/>
      <c r="H7" s="133"/>
      <c r="I7" s="136" t="s">
        <v>281</v>
      </c>
      <c r="J7" s="223">
        <f>OKATO</f>
      </c>
    </row>
    <row r="8" spans="1:10" ht="14.25" customHeight="1">
      <c r="A8" s="289" t="s">
        <v>148</v>
      </c>
      <c r="B8" s="137"/>
      <c r="C8" s="137"/>
      <c r="D8" s="137"/>
      <c r="E8" s="138"/>
      <c r="F8" s="138"/>
      <c r="G8" s="138"/>
      <c r="H8" s="138"/>
      <c r="I8" s="139" t="s">
        <v>145</v>
      </c>
      <c r="J8" s="224">
        <f>OtOkpo</f>
      </c>
    </row>
    <row r="9" spans="1:10" ht="14.25" customHeight="1">
      <c r="A9" s="289" t="s">
        <v>149</v>
      </c>
      <c r="B9" s="225" t="str">
        <f>OtRasp</f>
        <v>Управление образования</v>
      </c>
      <c r="C9" s="141"/>
      <c r="D9" s="141"/>
      <c r="E9" s="142"/>
      <c r="F9" s="142"/>
      <c r="G9" s="142"/>
      <c r="H9" s="142"/>
      <c r="I9" s="139" t="s">
        <v>150</v>
      </c>
      <c r="J9" s="224" t="str">
        <f>GLV</f>
        <v>933</v>
      </c>
    </row>
    <row r="10" spans="1:10" ht="14.25" customHeight="1">
      <c r="A10" s="289" t="s">
        <v>151</v>
      </c>
      <c r="B10" s="143" t="s">
        <v>235</v>
      </c>
      <c r="C10" s="141"/>
      <c r="D10" s="141"/>
      <c r="E10" s="142"/>
      <c r="F10" s="142"/>
      <c r="G10" s="142"/>
      <c r="H10" s="142"/>
      <c r="I10" s="139"/>
      <c r="J10" s="140" t="s">
        <v>160</v>
      </c>
    </row>
    <row r="11" spans="1:10" ht="14.25" customHeight="1">
      <c r="A11" s="289" t="s">
        <v>152</v>
      </c>
      <c r="B11" s="137"/>
      <c r="C11" s="137"/>
      <c r="D11" s="137"/>
      <c r="E11" s="138"/>
      <c r="F11" s="138"/>
      <c r="G11" s="138"/>
      <c r="H11" s="138"/>
      <c r="I11" s="139"/>
      <c r="J11" s="140"/>
    </row>
    <row r="12" spans="1:10" ht="14.25" customHeight="1" thickBot="1">
      <c r="A12" s="289" t="s">
        <v>153</v>
      </c>
      <c r="B12" s="137"/>
      <c r="C12" s="137"/>
      <c r="D12" s="137"/>
      <c r="E12" s="138"/>
      <c r="F12" s="138"/>
      <c r="G12" s="138"/>
      <c r="H12" s="138"/>
      <c r="I12" s="139" t="s">
        <v>154</v>
      </c>
      <c r="J12" s="144" t="s">
        <v>155</v>
      </c>
    </row>
    <row r="13" spans="2:10" ht="14.25" customHeight="1">
      <c r="B13" s="146"/>
      <c r="C13" s="146"/>
      <c r="D13" s="147" t="s">
        <v>156</v>
      </c>
      <c r="E13" s="138"/>
      <c r="G13" s="138"/>
      <c r="H13" s="138"/>
      <c r="I13" s="138"/>
      <c r="J13" s="149"/>
    </row>
    <row r="14" spans="1:10" ht="5.25" customHeight="1">
      <c r="A14" s="150"/>
      <c r="B14" s="150"/>
      <c r="C14" s="150"/>
      <c r="D14" s="151"/>
      <c r="E14" s="152"/>
      <c r="F14" s="152"/>
      <c r="G14" s="152"/>
      <c r="H14" s="152"/>
      <c r="I14" s="152"/>
      <c r="J14" s="153"/>
    </row>
    <row r="15" spans="1:10" s="4" customFormat="1" ht="14.25" customHeight="1">
      <c r="A15" s="460" t="s">
        <v>99</v>
      </c>
      <c r="B15" s="460" t="s">
        <v>3</v>
      </c>
      <c r="C15" s="460" t="s">
        <v>4</v>
      </c>
      <c r="D15" s="448" t="s">
        <v>274</v>
      </c>
      <c r="E15" s="450" t="s">
        <v>157</v>
      </c>
      <c r="F15" s="451"/>
      <c r="G15" s="451"/>
      <c r="H15" s="451"/>
      <c r="I15" s="452"/>
      <c r="J15" s="448" t="s">
        <v>277</v>
      </c>
    </row>
    <row r="16" spans="1:10" s="4" customFormat="1" ht="23.25" customHeight="1">
      <c r="A16" s="462"/>
      <c r="B16" s="461"/>
      <c r="C16" s="461"/>
      <c r="D16" s="449"/>
      <c r="E16" s="31" t="s">
        <v>158</v>
      </c>
      <c r="F16" s="31" t="s">
        <v>159</v>
      </c>
      <c r="G16" s="32" t="s">
        <v>275</v>
      </c>
      <c r="H16" s="30" t="s">
        <v>276</v>
      </c>
      <c r="I16" s="31" t="s">
        <v>134</v>
      </c>
      <c r="J16" s="449"/>
    </row>
    <row r="17" spans="1:15" ht="9.75" customHeight="1" thickBot="1">
      <c r="A17" s="33">
        <v>1</v>
      </c>
      <c r="B17" s="5">
        <v>2</v>
      </c>
      <c r="C17" s="5">
        <v>3</v>
      </c>
      <c r="D17" s="34" t="s">
        <v>160</v>
      </c>
      <c r="E17" s="35" t="s">
        <v>161</v>
      </c>
      <c r="F17" s="34" t="s">
        <v>5</v>
      </c>
      <c r="G17" s="34" t="s">
        <v>6</v>
      </c>
      <c r="H17" s="34" t="s">
        <v>162</v>
      </c>
      <c r="I17" s="34" t="s">
        <v>163</v>
      </c>
      <c r="J17" s="34" t="s">
        <v>139</v>
      </c>
      <c r="K17" s="4"/>
      <c r="L17" s="4"/>
      <c r="M17" s="4"/>
      <c r="N17" s="4"/>
      <c r="O17" s="4"/>
    </row>
    <row r="18" spans="1:15" ht="15" customHeight="1">
      <c r="A18" s="36" t="s">
        <v>232</v>
      </c>
      <c r="B18" s="37" t="s">
        <v>7</v>
      </c>
      <c r="C18" s="38"/>
      <c r="D18" s="235">
        <f>D19+D22+D23+D24+D28+D37</f>
        <v>72088707.79</v>
      </c>
      <c r="E18" s="235">
        <f>E19+E22+E23+E24+E28+E37</f>
        <v>71956627.79</v>
      </c>
      <c r="F18" s="235">
        <f>F19+F22+F23+F24+F28+F37</f>
        <v>0</v>
      </c>
      <c r="G18" s="376"/>
      <c r="H18" s="235">
        <f>H19+H22+H23+H24+H28+H37</f>
        <v>0</v>
      </c>
      <c r="I18" s="235">
        <f>E18+F18+G18+H18</f>
        <v>71956627.79</v>
      </c>
      <c r="J18" s="236">
        <f>D18-I18</f>
        <v>132080</v>
      </c>
      <c r="K18" s="4"/>
      <c r="L18" s="4"/>
      <c r="M18" s="4"/>
      <c r="N18" s="4"/>
      <c r="O18" s="4"/>
    </row>
    <row r="19" spans="1:15" ht="14.25" customHeight="1">
      <c r="A19" s="39" t="s">
        <v>9</v>
      </c>
      <c r="B19" s="40" t="s">
        <v>10</v>
      </c>
      <c r="C19" s="41" t="s">
        <v>11</v>
      </c>
      <c r="D19" s="239"/>
      <c r="E19" s="239"/>
      <c r="F19" s="239"/>
      <c r="G19" s="239"/>
      <c r="H19" s="239"/>
      <c r="I19" s="239"/>
      <c r="J19" s="380"/>
      <c r="K19" s="4"/>
      <c r="L19" s="4"/>
      <c r="M19" s="4"/>
      <c r="N19" s="4"/>
      <c r="O19" s="4"/>
    </row>
    <row r="20" spans="1:15" ht="11.25" customHeight="1">
      <c r="A20" s="42" t="s">
        <v>32</v>
      </c>
      <c r="B20" s="43"/>
      <c r="C20" s="44"/>
      <c r="D20" s="239"/>
      <c r="E20" s="240"/>
      <c r="F20" s="239"/>
      <c r="G20" s="239"/>
      <c r="H20" s="239"/>
      <c r="I20" s="241"/>
      <c r="J20" s="242"/>
      <c r="K20" s="4"/>
      <c r="L20" s="4"/>
      <c r="M20" s="4"/>
      <c r="N20" s="4"/>
      <c r="O20" s="4"/>
    </row>
    <row r="21" spans="1:15" ht="13.5" customHeight="1">
      <c r="A21" s="46" t="s">
        <v>164</v>
      </c>
      <c r="B21" s="47" t="s">
        <v>136</v>
      </c>
      <c r="C21" s="41" t="s">
        <v>11</v>
      </c>
      <c r="D21" s="376"/>
      <c r="E21" s="376"/>
      <c r="F21" s="376"/>
      <c r="G21" s="376"/>
      <c r="H21" s="376"/>
      <c r="I21" s="376"/>
      <c r="J21" s="378"/>
      <c r="K21" s="4"/>
      <c r="L21" s="4"/>
      <c r="M21" s="4"/>
      <c r="N21" s="4"/>
      <c r="O21" s="4"/>
    </row>
    <row r="22" spans="1:15" ht="15" customHeight="1">
      <c r="A22" s="39" t="s">
        <v>12</v>
      </c>
      <c r="B22" s="40" t="s">
        <v>13</v>
      </c>
      <c r="C22" s="41" t="s">
        <v>14</v>
      </c>
      <c r="D22" s="237"/>
      <c r="E22" s="237"/>
      <c r="F22" s="237"/>
      <c r="G22" s="381"/>
      <c r="H22" s="237"/>
      <c r="I22" s="235">
        <f>E22+F22+G22+H22</f>
        <v>0</v>
      </c>
      <c r="J22" s="238">
        <f>D22-I22</f>
        <v>0</v>
      </c>
      <c r="K22" s="4"/>
      <c r="L22" s="4"/>
      <c r="M22" s="4"/>
      <c r="N22" s="4"/>
      <c r="O22" s="4"/>
    </row>
    <row r="23" spans="1:15" ht="24" customHeight="1">
      <c r="A23" s="39" t="s">
        <v>165</v>
      </c>
      <c r="B23" s="40" t="s">
        <v>15</v>
      </c>
      <c r="C23" s="41" t="s">
        <v>16</v>
      </c>
      <c r="D23" s="239"/>
      <c r="E23" s="239"/>
      <c r="F23" s="239"/>
      <c r="G23" s="239"/>
      <c r="H23" s="239"/>
      <c r="I23" s="239"/>
      <c r="J23" s="379"/>
      <c r="K23" s="4"/>
      <c r="L23" s="4"/>
      <c r="M23" s="4"/>
      <c r="N23" s="4"/>
      <c r="O23" s="4"/>
    </row>
    <row r="24" spans="1:15" ht="14.25" customHeight="1">
      <c r="A24" s="39" t="s">
        <v>17</v>
      </c>
      <c r="B24" s="40" t="s">
        <v>18</v>
      </c>
      <c r="C24" s="41" t="s">
        <v>19</v>
      </c>
      <c r="D24" s="239"/>
      <c r="E24" s="239"/>
      <c r="F24" s="239"/>
      <c r="G24" s="239"/>
      <c r="H24" s="239"/>
      <c r="I24" s="239"/>
      <c r="J24" s="379"/>
      <c r="K24" s="4"/>
      <c r="L24" s="4"/>
      <c r="M24" s="4"/>
      <c r="N24" s="4"/>
      <c r="O24" s="4"/>
    </row>
    <row r="25" spans="1:15" ht="12" customHeight="1">
      <c r="A25" s="48" t="s">
        <v>20</v>
      </c>
      <c r="B25" s="43"/>
      <c r="C25" s="44"/>
      <c r="D25" s="246"/>
      <c r="E25" s="247"/>
      <c r="F25" s="246"/>
      <c r="G25" s="246"/>
      <c r="H25" s="246"/>
      <c r="I25" s="241"/>
      <c r="J25" s="242"/>
      <c r="K25" s="4"/>
      <c r="L25" s="4"/>
      <c r="M25" s="4"/>
      <c r="N25" s="4"/>
      <c r="O25" s="4"/>
    </row>
    <row r="26" spans="1:15" ht="23.25" customHeight="1">
      <c r="A26" s="46" t="s">
        <v>166</v>
      </c>
      <c r="B26" s="47" t="s">
        <v>21</v>
      </c>
      <c r="C26" s="41" t="s">
        <v>22</v>
      </c>
      <c r="D26" s="377"/>
      <c r="E26" s="377"/>
      <c r="F26" s="377"/>
      <c r="G26" s="377"/>
      <c r="H26" s="377"/>
      <c r="I26" s="377"/>
      <c r="J26" s="279"/>
      <c r="K26" s="4"/>
      <c r="L26" s="4"/>
      <c r="M26" s="4"/>
      <c r="N26" s="4"/>
      <c r="O26" s="4"/>
    </row>
    <row r="27" spans="1:15" ht="13.5" customHeight="1">
      <c r="A27" s="46" t="s">
        <v>23</v>
      </c>
      <c r="B27" s="40" t="s">
        <v>24</v>
      </c>
      <c r="C27" s="41" t="s">
        <v>25</v>
      </c>
      <c r="D27" s="381"/>
      <c r="E27" s="381"/>
      <c r="F27" s="381"/>
      <c r="G27" s="381"/>
      <c r="H27" s="381"/>
      <c r="I27" s="381"/>
      <c r="J27" s="380"/>
      <c r="K27" s="4"/>
      <c r="L27" s="4"/>
      <c r="M27" s="4"/>
      <c r="N27" s="4"/>
      <c r="O27" s="4"/>
    </row>
    <row r="28" spans="1:15" ht="14.25" customHeight="1">
      <c r="A28" s="39" t="s">
        <v>26</v>
      </c>
      <c r="B28" s="40" t="s">
        <v>27</v>
      </c>
      <c r="C28" s="41" t="s">
        <v>167</v>
      </c>
      <c r="D28" s="381"/>
      <c r="E28" s="381"/>
      <c r="F28" s="381"/>
      <c r="G28" s="381"/>
      <c r="H28" s="381"/>
      <c r="I28" s="381"/>
      <c r="J28" s="380"/>
      <c r="K28" s="4"/>
      <c r="L28" s="4"/>
      <c r="M28" s="4"/>
      <c r="N28" s="4"/>
      <c r="O28" s="4"/>
    </row>
    <row r="29" spans="1:15" ht="12" customHeight="1">
      <c r="A29" s="48" t="s">
        <v>20</v>
      </c>
      <c r="B29" s="43"/>
      <c r="C29" s="44"/>
      <c r="D29" s="246"/>
      <c r="E29" s="247"/>
      <c r="F29" s="246"/>
      <c r="G29" s="246"/>
      <c r="H29" s="246"/>
      <c r="I29" s="241"/>
      <c r="J29" s="250"/>
      <c r="K29" s="4"/>
      <c r="L29" s="4"/>
      <c r="M29" s="4"/>
      <c r="N29" s="4"/>
      <c r="O29" s="4"/>
    </row>
    <row r="30" spans="1:15" ht="14.25" customHeight="1">
      <c r="A30" s="46" t="s">
        <v>168</v>
      </c>
      <c r="B30" s="47" t="s">
        <v>30</v>
      </c>
      <c r="C30" s="41" t="s">
        <v>109</v>
      </c>
      <c r="D30" s="382"/>
      <c r="E30" s="382"/>
      <c r="F30" s="382"/>
      <c r="G30" s="382"/>
      <c r="H30" s="382"/>
      <c r="I30" s="382"/>
      <c r="J30" s="383"/>
      <c r="K30" s="4"/>
      <c r="L30" s="4"/>
      <c r="M30" s="4"/>
      <c r="N30" s="4"/>
      <c r="O30" s="4"/>
    </row>
    <row r="31" spans="1:15" ht="14.25" customHeight="1">
      <c r="A31" s="46" t="s">
        <v>169</v>
      </c>
      <c r="B31" s="47" t="s">
        <v>33</v>
      </c>
      <c r="C31" s="41" t="s">
        <v>111</v>
      </c>
      <c r="D31" s="382"/>
      <c r="E31" s="382"/>
      <c r="F31" s="382"/>
      <c r="G31" s="382"/>
      <c r="H31" s="382"/>
      <c r="I31" s="382"/>
      <c r="J31" s="380"/>
      <c r="K31" s="4"/>
      <c r="L31" s="4"/>
      <c r="M31" s="4"/>
      <c r="N31" s="4"/>
      <c r="O31" s="4"/>
    </row>
    <row r="32" spans="1:15" ht="14.25" customHeight="1">
      <c r="A32" s="46" t="s">
        <v>170</v>
      </c>
      <c r="B32" s="47" t="s">
        <v>137</v>
      </c>
      <c r="C32" s="41" t="s">
        <v>112</v>
      </c>
      <c r="D32" s="382"/>
      <c r="E32" s="382"/>
      <c r="F32" s="382"/>
      <c r="G32" s="382"/>
      <c r="H32" s="382"/>
      <c r="I32" s="382"/>
      <c r="J32" s="380"/>
      <c r="K32" s="4"/>
      <c r="L32" s="4"/>
      <c r="M32" s="4"/>
      <c r="N32" s="4"/>
      <c r="O32" s="4"/>
    </row>
    <row r="33" spans="1:15" ht="14.25" customHeight="1">
      <c r="A33" s="46" t="s">
        <v>171</v>
      </c>
      <c r="B33" s="47" t="s">
        <v>172</v>
      </c>
      <c r="C33" s="41" t="s">
        <v>114</v>
      </c>
      <c r="D33" s="382"/>
      <c r="E33" s="382"/>
      <c r="F33" s="382"/>
      <c r="G33" s="382"/>
      <c r="H33" s="382"/>
      <c r="I33" s="382"/>
      <c r="J33" s="380"/>
      <c r="K33" s="4"/>
      <c r="L33" s="4"/>
      <c r="M33" s="4"/>
      <c r="N33" s="4"/>
      <c r="O33" s="4"/>
    </row>
    <row r="34" spans="1:15" ht="14.25" customHeight="1">
      <c r="A34" s="49" t="s">
        <v>173</v>
      </c>
      <c r="B34" s="40" t="s">
        <v>34</v>
      </c>
      <c r="C34" s="41" t="s">
        <v>118</v>
      </c>
      <c r="D34" s="382"/>
      <c r="E34" s="382"/>
      <c r="F34" s="382"/>
      <c r="G34" s="382"/>
      <c r="H34" s="382"/>
      <c r="I34" s="382"/>
      <c r="J34" s="380"/>
      <c r="K34" s="4"/>
      <c r="L34" s="4"/>
      <c r="M34" s="4"/>
      <c r="N34" s="4"/>
      <c r="O34" s="4"/>
    </row>
    <row r="35" spans="1:15" ht="14.25" customHeight="1">
      <c r="A35" s="49" t="s">
        <v>174</v>
      </c>
      <c r="B35" s="40" t="s">
        <v>175</v>
      </c>
      <c r="C35" s="41" t="s">
        <v>120</v>
      </c>
      <c r="D35" s="382"/>
      <c r="E35" s="382"/>
      <c r="F35" s="382"/>
      <c r="G35" s="382"/>
      <c r="H35" s="382"/>
      <c r="I35" s="382"/>
      <c r="J35" s="383"/>
      <c r="K35" s="4"/>
      <c r="L35" s="4"/>
      <c r="M35" s="4"/>
      <c r="N35" s="4"/>
      <c r="O35" s="4"/>
    </row>
    <row r="36" spans="1:15" ht="14.25" customHeight="1">
      <c r="A36" s="49" t="s">
        <v>176</v>
      </c>
      <c r="B36" s="40" t="s">
        <v>177</v>
      </c>
      <c r="C36" s="41" t="s">
        <v>124</v>
      </c>
      <c r="D36" s="382"/>
      <c r="E36" s="382"/>
      <c r="F36" s="382"/>
      <c r="G36" s="382"/>
      <c r="H36" s="382"/>
      <c r="I36" s="382"/>
      <c r="J36" s="383"/>
      <c r="K36" s="4"/>
      <c r="L36" s="4"/>
      <c r="M36" s="4"/>
      <c r="N36" s="4"/>
      <c r="O36" s="4"/>
    </row>
    <row r="37" spans="1:15" ht="14.25" customHeight="1">
      <c r="A37" s="50" t="s">
        <v>36</v>
      </c>
      <c r="B37" s="40" t="s">
        <v>8</v>
      </c>
      <c r="C37" s="51" t="s">
        <v>37</v>
      </c>
      <c r="D37" s="249">
        <f>D39+D40+D41+D42</f>
        <v>72088707.79</v>
      </c>
      <c r="E37" s="249">
        <f>E39+E40+E41+E42</f>
        <v>71956627.79</v>
      </c>
      <c r="F37" s="244">
        <f>F39+F40+F41+F42</f>
        <v>0</v>
      </c>
      <c r="G37" s="382"/>
      <c r="H37" s="244">
        <f>H39+H40+H41+H42</f>
        <v>0</v>
      </c>
      <c r="I37" s="244">
        <f>E37+F37+G37+H37</f>
        <v>71956627.79</v>
      </c>
      <c r="J37" s="245">
        <f>D37-I37</f>
        <v>132080</v>
      </c>
      <c r="K37" s="4"/>
      <c r="L37" s="4"/>
      <c r="M37" s="4"/>
      <c r="N37" s="4"/>
      <c r="O37" s="4"/>
    </row>
    <row r="38" spans="1:15" ht="10.5" customHeight="1">
      <c r="A38" s="42" t="s">
        <v>32</v>
      </c>
      <c r="B38" s="43"/>
      <c r="C38" s="44"/>
      <c r="D38" s="246"/>
      <c r="E38" s="247"/>
      <c r="F38" s="246"/>
      <c r="G38" s="246"/>
      <c r="H38" s="246"/>
      <c r="I38" s="246"/>
      <c r="J38" s="250"/>
      <c r="K38" s="4"/>
      <c r="L38" s="4"/>
      <c r="M38" s="4"/>
      <c r="N38" s="4"/>
      <c r="O38" s="4"/>
    </row>
    <row r="39" spans="1:15" ht="13.5" customHeight="1">
      <c r="A39" s="46" t="s">
        <v>278</v>
      </c>
      <c r="B39" s="47" t="s">
        <v>38</v>
      </c>
      <c r="C39" s="41" t="s">
        <v>37</v>
      </c>
      <c r="D39" s="263">
        <v>72088707.79</v>
      </c>
      <c r="E39" s="263">
        <v>71956627.79</v>
      </c>
      <c r="F39" s="263"/>
      <c r="G39" s="382"/>
      <c r="H39" s="263"/>
      <c r="I39" s="244">
        <f>E39+F39+G39+H39</f>
        <v>71956627.79</v>
      </c>
      <c r="J39" s="245">
        <f>D39-I39</f>
        <v>132080</v>
      </c>
      <c r="K39" s="4"/>
      <c r="L39" s="4"/>
      <c r="M39" s="4"/>
      <c r="N39" s="4"/>
      <c r="O39" s="4"/>
    </row>
    <row r="40" spans="1:15" ht="13.5" customHeight="1">
      <c r="A40" s="49" t="s">
        <v>299</v>
      </c>
      <c r="B40" s="47" t="s">
        <v>39</v>
      </c>
      <c r="C40" s="41" t="s">
        <v>37</v>
      </c>
      <c r="D40" s="252"/>
      <c r="E40" s="252"/>
      <c r="F40" s="253"/>
      <c r="G40" s="253"/>
      <c r="H40" s="253"/>
      <c r="I40" s="253"/>
      <c r="J40" s="254"/>
      <c r="K40" s="4"/>
      <c r="L40" s="4"/>
      <c r="M40" s="4"/>
      <c r="N40" s="4"/>
      <c r="O40" s="4"/>
    </row>
    <row r="41" spans="1:15" ht="14.25" customHeight="1">
      <c r="A41" s="49" t="s">
        <v>279</v>
      </c>
      <c r="B41" s="47" t="s">
        <v>40</v>
      </c>
      <c r="C41" s="41" t="s">
        <v>37</v>
      </c>
      <c r="D41" s="252"/>
      <c r="E41" s="252"/>
      <c r="F41" s="253"/>
      <c r="G41" s="253"/>
      <c r="H41" s="253"/>
      <c r="I41" s="253"/>
      <c r="J41" s="254"/>
      <c r="K41" s="4"/>
      <c r="L41" s="4"/>
      <c r="M41" s="4"/>
      <c r="N41" s="4"/>
      <c r="O41" s="4"/>
    </row>
    <row r="42" spans="1:15" s="154" customFormat="1" ht="14.25" customHeight="1" thickBot="1">
      <c r="A42" s="52" t="s">
        <v>280</v>
      </c>
      <c r="B42" s="53" t="s">
        <v>41</v>
      </c>
      <c r="C42" s="54" t="s">
        <v>37</v>
      </c>
      <c r="D42" s="255"/>
      <c r="E42" s="255"/>
      <c r="F42" s="255"/>
      <c r="G42" s="388"/>
      <c r="H42" s="255"/>
      <c r="I42" s="256">
        <f>E42+F42+G42+H42</f>
        <v>0</v>
      </c>
      <c r="J42" s="257">
        <f>D42-I42</f>
        <v>0</v>
      </c>
      <c r="K42" s="55"/>
      <c r="L42" s="55"/>
      <c r="M42" s="55"/>
      <c r="N42" s="55"/>
      <c r="O42" s="55"/>
    </row>
    <row r="43" spans="1:15" ht="8.25" customHeight="1">
      <c r="A43" s="4"/>
      <c r="B43" s="22"/>
      <c r="C43" s="22"/>
      <c r="D43" s="22"/>
      <c r="E43" s="15"/>
      <c r="F43" s="15"/>
      <c r="G43" s="15"/>
      <c r="H43" s="15"/>
      <c r="I43" s="24"/>
      <c r="J43" s="25"/>
      <c r="K43" s="4"/>
      <c r="L43" s="4"/>
      <c r="M43" s="4"/>
      <c r="N43" s="4"/>
      <c r="O43" s="4"/>
    </row>
    <row r="44" spans="1:15" ht="15" customHeight="1">
      <c r="A44" s="56"/>
      <c r="B44" s="56"/>
      <c r="C44" s="56"/>
      <c r="D44" s="57" t="s">
        <v>178</v>
      </c>
      <c r="E44" s="58"/>
      <c r="F44" s="58"/>
      <c r="G44" s="58"/>
      <c r="H44" s="58"/>
      <c r="I44" s="15"/>
      <c r="J44" s="285" t="s">
        <v>179</v>
      </c>
      <c r="K44" s="4"/>
      <c r="L44" s="4"/>
      <c r="M44" s="4"/>
      <c r="N44" s="4"/>
      <c r="O44" s="4"/>
    </row>
    <row r="45" spans="1:15" ht="9.75" customHeight="1">
      <c r="A45" s="18"/>
      <c r="B45" s="59"/>
      <c r="C45" s="59"/>
      <c r="D45" s="60"/>
      <c r="E45" s="60"/>
      <c r="F45" s="61"/>
      <c r="G45" s="61"/>
      <c r="H45" s="60"/>
      <c r="I45" s="28"/>
      <c r="J45" s="60"/>
      <c r="K45" s="4"/>
      <c r="L45" s="4"/>
      <c r="M45" s="4"/>
      <c r="N45" s="4"/>
      <c r="O45" s="4"/>
    </row>
    <row r="46" spans="1:10" s="4" customFormat="1" ht="14.25" customHeight="1">
      <c r="A46" s="460" t="s">
        <v>99</v>
      </c>
      <c r="B46" s="460" t="s">
        <v>3</v>
      </c>
      <c r="C46" s="460" t="s">
        <v>4</v>
      </c>
      <c r="D46" s="448" t="s">
        <v>274</v>
      </c>
      <c r="E46" s="450" t="s">
        <v>157</v>
      </c>
      <c r="F46" s="451"/>
      <c r="G46" s="451"/>
      <c r="H46" s="451"/>
      <c r="I46" s="452"/>
      <c r="J46" s="448" t="s">
        <v>277</v>
      </c>
    </row>
    <row r="47" spans="1:10" s="4" customFormat="1" ht="23.25" customHeight="1">
      <c r="A47" s="462"/>
      <c r="B47" s="461"/>
      <c r="C47" s="461"/>
      <c r="D47" s="449"/>
      <c r="E47" s="31" t="s">
        <v>158</v>
      </c>
      <c r="F47" s="31" t="s">
        <v>159</v>
      </c>
      <c r="G47" s="32" t="s">
        <v>275</v>
      </c>
      <c r="H47" s="30" t="s">
        <v>276</v>
      </c>
      <c r="I47" s="31" t="s">
        <v>134</v>
      </c>
      <c r="J47" s="449"/>
    </row>
    <row r="48" spans="1:15" ht="11.25" customHeight="1" thickBot="1">
      <c r="A48" s="33">
        <v>1</v>
      </c>
      <c r="B48" s="5">
        <v>2</v>
      </c>
      <c r="C48" s="5">
        <v>3</v>
      </c>
      <c r="D48" s="34" t="s">
        <v>160</v>
      </c>
      <c r="E48" s="35" t="s">
        <v>161</v>
      </c>
      <c r="F48" s="34" t="s">
        <v>5</v>
      </c>
      <c r="G48" s="34" t="s">
        <v>6</v>
      </c>
      <c r="H48" s="34" t="s">
        <v>162</v>
      </c>
      <c r="I48" s="34" t="s">
        <v>163</v>
      </c>
      <c r="J48" s="34" t="s">
        <v>139</v>
      </c>
      <c r="K48" s="4"/>
      <c r="L48" s="4"/>
      <c r="M48" s="4"/>
      <c r="N48" s="4"/>
      <c r="O48" s="4"/>
    </row>
    <row r="49" spans="1:15" ht="15" customHeight="1">
      <c r="A49" s="62" t="s">
        <v>233</v>
      </c>
      <c r="B49" s="63" t="s">
        <v>42</v>
      </c>
      <c r="C49" s="64"/>
      <c r="D49" s="258">
        <f>D51+D56+D64+D68+D78+D82+D86+D87+D93</f>
        <v>72088707.78999999</v>
      </c>
      <c r="E49" s="258">
        <f>E51+E56+E64+E68+E78+E82+E86+E87+E93</f>
        <v>71953427.78999999</v>
      </c>
      <c r="F49" s="258">
        <f>F51+F56+F64+F68+F78+F82+F86+F87+F93</f>
        <v>0</v>
      </c>
      <c r="G49" s="258">
        <f>G51+G56+G64+G68+G78+G82+G86+G87+G93</f>
        <v>0</v>
      </c>
      <c r="H49" s="258">
        <f>H51+H56+H64+H68+H78+H82+H86+H87+H93</f>
        <v>0</v>
      </c>
      <c r="I49" s="244">
        <f>E49+F49+G49+H49</f>
        <v>71953427.78999999</v>
      </c>
      <c r="J49" s="236">
        <f>D49-I49</f>
        <v>135280</v>
      </c>
      <c r="K49" s="4"/>
      <c r="L49" s="4"/>
      <c r="M49" s="4"/>
      <c r="N49" s="4"/>
      <c r="O49" s="4"/>
    </row>
    <row r="50" spans="1:15" ht="12" customHeight="1">
      <c r="A50" s="48" t="s">
        <v>20</v>
      </c>
      <c r="B50" s="65"/>
      <c r="C50" s="45"/>
      <c r="D50" s="246"/>
      <c r="E50" s="247"/>
      <c r="F50" s="246"/>
      <c r="G50" s="246"/>
      <c r="H50" s="246"/>
      <c r="I50" s="246"/>
      <c r="J50" s="250"/>
      <c r="K50" s="4"/>
      <c r="L50" s="4"/>
      <c r="M50" s="4"/>
      <c r="N50" s="4"/>
      <c r="O50" s="4"/>
    </row>
    <row r="51" spans="1:15" ht="24" customHeight="1">
      <c r="A51" s="39" t="s">
        <v>43</v>
      </c>
      <c r="B51" s="66" t="s">
        <v>44</v>
      </c>
      <c r="C51" s="67" t="s">
        <v>45</v>
      </c>
      <c r="D51" s="244">
        <f>D53+D54+D55</f>
        <v>58249928.769999996</v>
      </c>
      <c r="E51" s="244">
        <f>E53+E54+E55</f>
        <v>58249928.769999996</v>
      </c>
      <c r="F51" s="244">
        <f>F53+F54+F55</f>
        <v>0</v>
      </c>
      <c r="G51" s="244">
        <f>G53+G54+G55</f>
        <v>0</v>
      </c>
      <c r="H51" s="244">
        <f>H53+H54+H55</f>
        <v>0</v>
      </c>
      <c r="I51" s="244">
        <f>E51+F51+G51+H51</f>
        <v>58249928.769999996</v>
      </c>
      <c r="J51" s="245">
        <f>D51-I51</f>
        <v>0</v>
      </c>
      <c r="K51" s="4"/>
      <c r="L51" s="4"/>
      <c r="M51" s="4"/>
      <c r="N51" s="4"/>
      <c r="O51" s="4"/>
    </row>
    <row r="52" spans="1:15" ht="12" customHeight="1">
      <c r="A52" s="48" t="s">
        <v>20</v>
      </c>
      <c r="B52" s="65"/>
      <c r="C52" s="45"/>
      <c r="D52" s="246"/>
      <c r="E52" s="247"/>
      <c r="F52" s="246"/>
      <c r="G52" s="246"/>
      <c r="H52" s="246"/>
      <c r="I52" s="246"/>
      <c r="J52" s="250"/>
      <c r="K52" s="4"/>
      <c r="L52" s="4"/>
      <c r="M52" s="4"/>
      <c r="N52" s="4"/>
      <c r="O52" s="4"/>
    </row>
    <row r="53" spans="1:15" ht="14.25" customHeight="1">
      <c r="A53" s="46" t="s">
        <v>46</v>
      </c>
      <c r="B53" s="68" t="s">
        <v>47</v>
      </c>
      <c r="C53" s="69" t="s">
        <v>48</v>
      </c>
      <c r="D53" s="248">
        <v>44830582.5</v>
      </c>
      <c r="E53" s="248">
        <v>44830582.5</v>
      </c>
      <c r="F53" s="243"/>
      <c r="G53" s="243"/>
      <c r="H53" s="243"/>
      <c r="I53" s="244">
        <f>E53+F53+G53+H53</f>
        <v>44830582.5</v>
      </c>
      <c r="J53" s="259">
        <f>D53-I53</f>
        <v>0</v>
      </c>
      <c r="K53" s="4"/>
      <c r="L53" s="4"/>
      <c r="M53" s="4"/>
      <c r="N53" s="4"/>
      <c r="O53" s="4"/>
    </row>
    <row r="54" spans="1:15" ht="14.25" customHeight="1">
      <c r="A54" s="49" t="s">
        <v>49</v>
      </c>
      <c r="B54" s="70" t="s">
        <v>50</v>
      </c>
      <c r="C54" s="69" t="s">
        <v>51</v>
      </c>
      <c r="D54" s="243"/>
      <c r="E54" s="248"/>
      <c r="F54" s="243"/>
      <c r="G54" s="243"/>
      <c r="H54" s="243"/>
      <c r="I54" s="244">
        <f>E54+F54+G54+H54</f>
        <v>0</v>
      </c>
      <c r="J54" s="238">
        <f>D54-I54</f>
        <v>0</v>
      </c>
      <c r="K54" s="4"/>
      <c r="L54" s="4"/>
      <c r="M54" s="4"/>
      <c r="N54" s="4"/>
      <c r="O54" s="4"/>
    </row>
    <row r="55" spans="1:15" ht="14.25" customHeight="1">
      <c r="A55" s="49" t="s">
        <v>52</v>
      </c>
      <c r="B55" s="70" t="s">
        <v>53</v>
      </c>
      <c r="C55" s="69" t="s">
        <v>54</v>
      </c>
      <c r="D55" s="248">
        <v>13419346.27</v>
      </c>
      <c r="E55" s="248">
        <v>13419346.27</v>
      </c>
      <c r="F55" s="243"/>
      <c r="G55" s="243"/>
      <c r="H55" s="243"/>
      <c r="I55" s="244">
        <f>E55+F55+G55+H55</f>
        <v>13419346.27</v>
      </c>
      <c r="J55" s="238">
        <f>D55-I55</f>
        <v>0</v>
      </c>
      <c r="K55" s="4"/>
      <c r="L55" s="4"/>
      <c r="M55" s="4"/>
      <c r="N55" s="4"/>
      <c r="O55" s="4"/>
    </row>
    <row r="56" spans="1:15" ht="15.75" customHeight="1">
      <c r="A56" s="39" t="s">
        <v>55</v>
      </c>
      <c r="B56" s="70" t="s">
        <v>28</v>
      </c>
      <c r="C56" s="69" t="s">
        <v>56</v>
      </c>
      <c r="D56" s="244">
        <f>D58+D59+D60+D61+D62+D63</f>
        <v>7926777.869999999</v>
      </c>
      <c r="E56" s="244">
        <f>E58+E59+E60+E61+E62+E63</f>
        <v>7791497.869999999</v>
      </c>
      <c r="F56" s="244">
        <f>F58+F59+F60+F61+F62+F63</f>
        <v>0</v>
      </c>
      <c r="G56" s="244">
        <f>G58+G59+G60+G61+G62+G63</f>
        <v>0</v>
      </c>
      <c r="H56" s="244">
        <f>H58+H59+H60+H61+H62+H63</f>
        <v>0</v>
      </c>
      <c r="I56" s="244">
        <f>E56+F56+G56+H56</f>
        <v>7791497.869999999</v>
      </c>
      <c r="J56" s="238">
        <f>D56-I56</f>
        <v>135280</v>
      </c>
      <c r="K56" s="4"/>
      <c r="L56" s="4"/>
      <c r="M56" s="4"/>
      <c r="N56" s="4"/>
      <c r="O56" s="4"/>
    </row>
    <row r="57" spans="1:15" ht="12" customHeight="1">
      <c r="A57" s="48" t="s">
        <v>20</v>
      </c>
      <c r="B57" s="65"/>
      <c r="C57" s="45"/>
      <c r="D57" s="246"/>
      <c r="E57" s="247"/>
      <c r="F57" s="246"/>
      <c r="G57" s="246"/>
      <c r="H57" s="246"/>
      <c r="I57" s="246"/>
      <c r="J57" s="250"/>
      <c r="K57" s="4"/>
      <c r="L57" s="4"/>
      <c r="M57" s="4"/>
      <c r="N57" s="4"/>
      <c r="O57" s="4"/>
    </row>
    <row r="58" spans="1:15" ht="13.5" customHeight="1">
      <c r="A58" s="46" t="s">
        <v>57</v>
      </c>
      <c r="B58" s="68" t="s">
        <v>29</v>
      </c>
      <c r="C58" s="69" t="s">
        <v>58</v>
      </c>
      <c r="D58" s="243">
        <v>341406.89</v>
      </c>
      <c r="E58" s="248">
        <v>206126.89</v>
      </c>
      <c r="F58" s="243"/>
      <c r="G58" s="243"/>
      <c r="H58" s="243"/>
      <c r="I58" s="244">
        <f aca="true" t="shared" si="0" ref="I58:I63">E58+F58+G58+H58</f>
        <v>206126.89</v>
      </c>
      <c r="J58" s="259">
        <f aca="true" t="shared" si="1" ref="J58:J63">D58-I58</f>
        <v>135280</v>
      </c>
      <c r="K58" s="4"/>
      <c r="L58" s="4"/>
      <c r="M58" s="4"/>
      <c r="N58" s="4"/>
      <c r="O58" s="4"/>
    </row>
    <row r="59" spans="1:15" ht="14.25" customHeight="1">
      <c r="A59" s="49" t="s">
        <v>59</v>
      </c>
      <c r="B59" s="70" t="s">
        <v>31</v>
      </c>
      <c r="C59" s="69" t="s">
        <v>60</v>
      </c>
      <c r="D59" s="243">
        <v>23095</v>
      </c>
      <c r="E59" s="248">
        <v>23095</v>
      </c>
      <c r="F59" s="243"/>
      <c r="G59" s="243"/>
      <c r="H59" s="243"/>
      <c r="I59" s="244">
        <f t="shared" si="0"/>
        <v>23095</v>
      </c>
      <c r="J59" s="238">
        <f t="shared" si="1"/>
        <v>0</v>
      </c>
      <c r="K59" s="4"/>
      <c r="L59" s="4"/>
      <c r="M59" s="4"/>
      <c r="N59" s="4"/>
      <c r="O59" s="4"/>
    </row>
    <row r="60" spans="1:15" ht="14.25" customHeight="1">
      <c r="A60" s="49" t="s">
        <v>61</v>
      </c>
      <c r="B60" s="70" t="s">
        <v>35</v>
      </c>
      <c r="C60" s="69" t="s">
        <v>62</v>
      </c>
      <c r="D60" s="243">
        <v>2560809.29</v>
      </c>
      <c r="E60" s="243">
        <v>2560809.29</v>
      </c>
      <c r="F60" s="243"/>
      <c r="G60" s="243"/>
      <c r="H60" s="243"/>
      <c r="I60" s="244">
        <f t="shared" si="0"/>
        <v>2560809.29</v>
      </c>
      <c r="J60" s="238">
        <f t="shared" si="1"/>
        <v>0</v>
      </c>
      <c r="K60" s="4"/>
      <c r="L60" s="4"/>
      <c r="M60" s="4"/>
      <c r="N60" s="4"/>
      <c r="O60" s="4"/>
    </row>
    <row r="61" spans="1:15" ht="14.25" customHeight="1">
      <c r="A61" s="49" t="s">
        <v>63</v>
      </c>
      <c r="B61" s="70" t="s">
        <v>64</v>
      </c>
      <c r="C61" s="69" t="s">
        <v>65</v>
      </c>
      <c r="D61" s="243"/>
      <c r="E61" s="248"/>
      <c r="F61" s="243"/>
      <c r="G61" s="243"/>
      <c r="H61" s="243"/>
      <c r="I61" s="244">
        <f t="shared" si="0"/>
        <v>0</v>
      </c>
      <c r="J61" s="238">
        <f t="shared" si="1"/>
        <v>0</v>
      </c>
      <c r="K61" s="4"/>
      <c r="L61" s="4"/>
      <c r="M61" s="4"/>
      <c r="N61" s="4"/>
      <c r="O61" s="4"/>
    </row>
    <row r="62" spans="1:15" ht="14.25" customHeight="1">
      <c r="A62" s="49" t="s">
        <v>66</v>
      </c>
      <c r="B62" s="70" t="s">
        <v>67</v>
      </c>
      <c r="C62" s="69" t="s">
        <v>68</v>
      </c>
      <c r="D62" s="243">
        <v>232509.88</v>
      </c>
      <c r="E62" s="248">
        <v>232509.88</v>
      </c>
      <c r="F62" s="243"/>
      <c r="G62" s="243"/>
      <c r="H62" s="243"/>
      <c r="I62" s="244">
        <f t="shared" si="0"/>
        <v>232509.88</v>
      </c>
      <c r="J62" s="238">
        <f t="shared" si="1"/>
        <v>0</v>
      </c>
      <c r="K62" s="4"/>
      <c r="L62" s="4"/>
      <c r="M62" s="4"/>
      <c r="N62" s="4"/>
      <c r="O62" s="4"/>
    </row>
    <row r="63" spans="1:15" ht="14.25" customHeight="1">
      <c r="A63" s="49" t="s">
        <v>69</v>
      </c>
      <c r="B63" s="70" t="s">
        <v>70</v>
      </c>
      <c r="C63" s="69" t="s">
        <v>71</v>
      </c>
      <c r="D63" s="243">
        <v>4768956.81</v>
      </c>
      <c r="E63" s="248">
        <v>4768956.81</v>
      </c>
      <c r="F63" s="243"/>
      <c r="G63" s="243"/>
      <c r="H63" s="243"/>
      <c r="I63" s="244">
        <f t="shared" si="0"/>
        <v>4768956.81</v>
      </c>
      <c r="J63" s="238">
        <f t="shared" si="1"/>
        <v>0</v>
      </c>
      <c r="K63" s="4"/>
      <c r="L63" s="4"/>
      <c r="M63" s="4"/>
      <c r="N63" s="4"/>
      <c r="O63" s="4"/>
    </row>
    <row r="64" spans="1:15" ht="15.75" customHeight="1">
      <c r="A64" s="50" t="s">
        <v>72</v>
      </c>
      <c r="B64" s="65" t="s">
        <v>73</v>
      </c>
      <c r="C64" s="71" t="s">
        <v>74</v>
      </c>
      <c r="D64" s="246"/>
      <c r="E64" s="246"/>
      <c r="F64" s="246"/>
      <c r="G64" s="246"/>
      <c r="H64" s="246"/>
      <c r="I64" s="246"/>
      <c r="J64" s="384"/>
      <c r="K64" s="4"/>
      <c r="L64" s="4"/>
      <c r="M64" s="4"/>
      <c r="N64" s="4"/>
      <c r="O64" s="4"/>
    </row>
    <row r="65" spans="1:15" ht="12" customHeight="1">
      <c r="A65" s="48" t="s">
        <v>20</v>
      </c>
      <c r="B65" s="65"/>
      <c r="C65" s="45"/>
      <c r="D65" s="246"/>
      <c r="E65" s="247"/>
      <c r="F65" s="246"/>
      <c r="G65" s="246"/>
      <c r="H65" s="246"/>
      <c r="I65" s="246"/>
      <c r="J65" s="250"/>
      <c r="K65" s="4"/>
      <c r="L65" s="4"/>
      <c r="M65" s="4"/>
      <c r="N65" s="4"/>
      <c r="O65" s="4"/>
    </row>
    <row r="66" spans="1:15" ht="12.75" customHeight="1">
      <c r="A66" s="46" t="s">
        <v>75</v>
      </c>
      <c r="B66" s="68" t="s">
        <v>76</v>
      </c>
      <c r="C66" s="69" t="s">
        <v>77</v>
      </c>
      <c r="D66" s="253"/>
      <c r="E66" s="253"/>
      <c r="F66" s="253"/>
      <c r="G66" s="253"/>
      <c r="H66" s="253"/>
      <c r="I66" s="253"/>
      <c r="J66" s="385"/>
      <c r="K66" s="4"/>
      <c r="L66" s="4"/>
      <c r="M66" s="4"/>
      <c r="N66" s="4"/>
      <c r="O66" s="4"/>
    </row>
    <row r="67" spans="1:15" ht="23.25" customHeight="1">
      <c r="A67" s="49" t="s">
        <v>78</v>
      </c>
      <c r="B67" s="70" t="s">
        <v>79</v>
      </c>
      <c r="C67" s="69" t="s">
        <v>80</v>
      </c>
      <c r="D67" s="386"/>
      <c r="E67" s="386"/>
      <c r="F67" s="386"/>
      <c r="G67" s="386"/>
      <c r="H67" s="386"/>
      <c r="I67" s="386"/>
      <c r="J67" s="384"/>
      <c r="K67" s="4"/>
      <c r="L67" s="4"/>
      <c r="M67" s="4"/>
      <c r="N67" s="4"/>
      <c r="O67" s="4"/>
    </row>
    <row r="68" spans="1:15" ht="15" customHeight="1">
      <c r="A68" s="39" t="s">
        <v>81</v>
      </c>
      <c r="B68" s="70" t="s">
        <v>45</v>
      </c>
      <c r="C68" s="69" t="s">
        <v>82</v>
      </c>
      <c r="D68" s="244">
        <f>D70+D71</f>
        <v>0</v>
      </c>
      <c r="E68" s="244">
        <f>E70+E71</f>
        <v>0</v>
      </c>
      <c r="F68" s="244">
        <f>F70+F71</f>
        <v>0</v>
      </c>
      <c r="G68" s="244">
        <f>G70+G71</f>
        <v>0</v>
      </c>
      <c r="H68" s="244">
        <f>H70+H71</f>
        <v>0</v>
      </c>
      <c r="I68" s="244">
        <f>E68+F68+G68+H68</f>
        <v>0</v>
      </c>
      <c r="J68" s="245">
        <f>D68-I68</f>
        <v>0</v>
      </c>
      <c r="K68" s="4"/>
      <c r="L68" s="4"/>
      <c r="M68" s="4"/>
      <c r="N68" s="4"/>
      <c r="O68" s="4"/>
    </row>
    <row r="69" spans="1:15" ht="12.75" customHeight="1">
      <c r="A69" s="48" t="s">
        <v>20</v>
      </c>
      <c r="B69" s="65"/>
      <c r="C69" s="45"/>
      <c r="D69" s="246"/>
      <c r="E69" s="247"/>
      <c r="F69" s="246"/>
      <c r="G69" s="246"/>
      <c r="H69" s="246"/>
      <c r="I69" s="246"/>
      <c r="J69" s="250"/>
      <c r="K69" s="4"/>
      <c r="L69" s="4"/>
      <c r="M69" s="4"/>
      <c r="N69" s="4"/>
      <c r="O69" s="4"/>
    </row>
    <row r="70" spans="1:15" ht="23.25" customHeight="1">
      <c r="A70" s="46" t="s">
        <v>180</v>
      </c>
      <c r="B70" s="68" t="s">
        <v>48</v>
      </c>
      <c r="C70" s="69" t="s">
        <v>83</v>
      </c>
      <c r="D70" s="243"/>
      <c r="E70" s="248"/>
      <c r="F70" s="243"/>
      <c r="G70" s="243"/>
      <c r="H70" s="243"/>
      <c r="I70" s="244">
        <f>E70+F70+G70+H70</f>
        <v>0</v>
      </c>
      <c r="J70" s="259">
        <f>D70-I70</f>
        <v>0</v>
      </c>
      <c r="K70" s="4"/>
      <c r="L70" s="4"/>
      <c r="M70" s="4"/>
      <c r="N70" s="4"/>
      <c r="O70" s="4"/>
    </row>
    <row r="71" spans="1:15" ht="35.25" customHeight="1" thickBot="1">
      <c r="A71" s="52" t="s">
        <v>181</v>
      </c>
      <c r="B71" s="72" t="s">
        <v>51</v>
      </c>
      <c r="C71" s="73" t="s">
        <v>84</v>
      </c>
      <c r="D71" s="255"/>
      <c r="E71" s="260"/>
      <c r="F71" s="255"/>
      <c r="G71" s="255"/>
      <c r="H71" s="255"/>
      <c r="I71" s="256">
        <f>E71+F71+G71+H71</f>
        <v>0</v>
      </c>
      <c r="J71" s="261">
        <f>D71-I71</f>
        <v>0</v>
      </c>
      <c r="K71" s="4"/>
      <c r="L71" s="4"/>
      <c r="M71" s="4"/>
      <c r="N71" s="4"/>
      <c r="O71" s="4"/>
    </row>
    <row r="72" spans="1:15" ht="13.5" customHeight="1">
      <c r="A72" s="4"/>
      <c r="B72" s="22"/>
      <c r="C72" s="22"/>
      <c r="D72" s="22"/>
      <c r="E72" s="15"/>
      <c r="F72" s="15"/>
      <c r="G72" s="15"/>
      <c r="H72" s="15"/>
      <c r="I72" s="24"/>
      <c r="J72" s="25"/>
      <c r="K72" s="4"/>
      <c r="L72" s="4"/>
      <c r="M72" s="4"/>
      <c r="N72" s="4"/>
      <c r="O72" s="4"/>
    </row>
    <row r="73" spans="1:15" ht="11.25" customHeight="1">
      <c r="A73" s="56"/>
      <c r="B73" s="56"/>
      <c r="C73" s="56"/>
      <c r="D73" s="58"/>
      <c r="E73" s="58"/>
      <c r="F73" s="58"/>
      <c r="G73" s="58"/>
      <c r="H73" s="58"/>
      <c r="I73" s="15"/>
      <c r="J73" s="285" t="s">
        <v>248</v>
      </c>
      <c r="K73" s="4"/>
      <c r="L73" s="4"/>
      <c r="M73" s="4"/>
      <c r="N73" s="4"/>
      <c r="O73" s="4"/>
    </row>
    <row r="74" spans="1:15" ht="7.5" customHeight="1">
      <c r="A74" s="18"/>
      <c r="B74" s="59"/>
      <c r="C74" s="59"/>
      <c r="D74" s="60"/>
      <c r="E74" s="60"/>
      <c r="F74" s="61"/>
      <c r="G74" s="61"/>
      <c r="H74" s="60"/>
      <c r="I74" s="28"/>
      <c r="J74" s="60"/>
      <c r="K74" s="4"/>
      <c r="L74" s="4"/>
      <c r="M74" s="4"/>
      <c r="N74" s="4"/>
      <c r="O74" s="4"/>
    </row>
    <row r="75" spans="1:10" s="4" customFormat="1" ht="14.25" customHeight="1">
      <c r="A75" s="460" t="s">
        <v>99</v>
      </c>
      <c r="B75" s="460" t="s">
        <v>3</v>
      </c>
      <c r="C75" s="460" t="s">
        <v>4</v>
      </c>
      <c r="D75" s="448" t="s">
        <v>274</v>
      </c>
      <c r="E75" s="450" t="s">
        <v>157</v>
      </c>
      <c r="F75" s="451"/>
      <c r="G75" s="451"/>
      <c r="H75" s="451"/>
      <c r="I75" s="452"/>
      <c r="J75" s="448" t="s">
        <v>277</v>
      </c>
    </row>
    <row r="76" spans="1:10" s="4" customFormat="1" ht="23.25" customHeight="1">
      <c r="A76" s="462"/>
      <c r="B76" s="461"/>
      <c r="C76" s="461"/>
      <c r="D76" s="449"/>
      <c r="E76" s="31" t="s">
        <v>158</v>
      </c>
      <c r="F76" s="31" t="s">
        <v>159</v>
      </c>
      <c r="G76" s="32" t="s">
        <v>275</v>
      </c>
      <c r="H76" s="30" t="s">
        <v>276</v>
      </c>
      <c r="I76" s="31" t="s">
        <v>134</v>
      </c>
      <c r="J76" s="449"/>
    </row>
    <row r="77" spans="1:15" ht="11.25" customHeight="1" thickBot="1">
      <c r="A77" s="33">
        <v>1</v>
      </c>
      <c r="B77" s="5">
        <v>2</v>
      </c>
      <c r="C77" s="5">
        <v>3</v>
      </c>
      <c r="D77" s="34" t="s">
        <v>160</v>
      </c>
      <c r="E77" s="35" t="s">
        <v>161</v>
      </c>
      <c r="F77" s="34" t="s">
        <v>5</v>
      </c>
      <c r="G77" s="34" t="s">
        <v>6</v>
      </c>
      <c r="H77" s="34" t="s">
        <v>162</v>
      </c>
      <c r="I77" s="34" t="s">
        <v>163</v>
      </c>
      <c r="J77" s="34" t="s">
        <v>139</v>
      </c>
      <c r="K77" s="4"/>
      <c r="L77" s="4"/>
      <c r="M77" s="4"/>
      <c r="N77" s="4"/>
      <c r="O77" s="4"/>
    </row>
    <row r="78" spans="1:15" ht="15.75" customHeight="1">
      <c r="A78" s="39" t="s">
        <v>85</v>
      </c>
      <c r="B78" s="68" t="s">
        <v>74</v>
      </c>
      <c r="C78" s="69" t="s">
        <v>86</v>
      </c>
      <c r="D78" s="244">
        <f>D80+D81</f>
        <v>0</v>
      </c>
      <c r="E78" s="244">
        <f>E80+E81</f>
        <v>0</v>
      </c>
      <c r="F78" s="244">
        <f>F80+F81</f>
        <v>0</v>
      </c>
      <c r="G78" s="244">
        <f>G80+G81</f>
        <v>0</v>
      </c>
      <c r="H78" s="244">
        <f>H80+H81</f>
        <v>0</v>
      </c>
      <c r="I78" s="244">
        <f>E78+F78+G78+H78</f>
        <v>0</v>
      </c>
      <c r="J78" s="238">
        <f>D78-I78</f>
        <v>0</v>
      </c>
      <c r="K78" s="4"/>
      <c r="L78" s="4"/>
      <c r="M78" s="4"/>
      <c r="N78" s="4"/>
      <c r="O78" s="4"/>
    </row>
    <row r="79" spans="1:15" ht="12" customHeight="1">
      <c r="A79" s="48" t="s">
        <v>20</v>
      </c>
      <c r="B79" s="65"/>
      <c r="C79" s="45"/>
      <c r="D79" s="246"/>
      <c r="E79" s="247"/>
      <c r="F79" s="246"/>
      <c r="G79" s="246"/>
      <c r="H79" s="246"/>
      <c r="I79" s="246"/>
      <c r="J79" s="250"/>
      <c r="K79" s="4"/>
      <c r="L79" s="4"/>
      <c r="M79" s="4"/>
      <c r="N79" s="4"/>
      <c r="O79" s="4"/>
    </row>
    <row r="80" spans="1:15" ht="23.25" customHeight="1">
      <c r="A80" s="46" t="s">
        <v>182</v>
      </c>
      <c r="B80" s="68" t="s">
        <v>80</v>
      </c>
      <c r="C80" s="69" t="s">
        <v>87</v>
      </c>
      <c r="D80" s="243"/>
      <c r="E80" s="248"/>
      <c r="F80" s="243"/>
      <c r="G80" s="243"/>
      <c r="H80" s="243"/>
      <c r="I80" s="244">
        <f>E80+F80+G80+H80</f>
        <v>0</v>
      </c>
      <c r="J80" s="245">
        <f>D80-I80</f>
        <v>0</v>
      </c>
      <c r="K80" s="4"/>
      <c r="L80" s="4"/>
      <c r="M80" s="4"/>
      <c r="N80" s="4"/>
      <c r="O80" s="4"/>
    </row>
    <row r="81" spans="1:15" ht="14.25" customHeight="1">
      <c r="A81" s="46" t="s">
        <v>88</v>
      </c>
      <c r="B81" s="70" t="s">
        <v>89</v>
      </c>
      <c r="C81" s="74" t="s">
        <v>90</v>
      </c>
      <c r="D81" s="243"/>
      <c r="E81" s="248"/>
      <c r="F81" s="243"/>
      <c r="G81" s="243"/>
      <c r="H81" s="243"/>
      <c r="I81" s="244">
        <f>E81+F81+G81+H81</f>
        <v>0</v>
      </c>
      <c r="J81" s="238">
        <f>D81-I81</f>
        <v>0</v>
      </c>
      <c r="K81" s="4"/>
      <c r="L81" s="4"/>
      <c r="M81" s="4"/>
      <c r="N81" s="4"/>
      <c r="O81" s="4"/>
    </row>
    <row r="82" spans="1:15" ht="15.75" customHeight="1">
      <c r="A82" s="39" t="s">
        <v>91</v>
      </c>
      <c r="B82" s="70" t="s">
        <v>82</v>
      </c>
      <c r="C82" s="69" t="s">
        <v>92</v>
      </c>
      <c r="D82" s="235">
        <f>D84+D85</f>
        <v>134000</v>
      </c>
      <c r="E82" s="235">
        <f>E84+E85</f>
        <v>134000</v>
      </c>
      <c r="F82" s="235">
        <f>F84+F85</f>
        <v>0</v>
      </c>
      <c r="G82" s="235">
        <f>G84+G85</f>
        <v>0</v>
      </c>
      <c r="H82" s="235">
        <f>H84+H85</f>
        <v>0</v>
      </c>
      <c r="I82" s="244">
        <f>E82+F82+G82+H82</f>
        <v>134000</v>
      </c>
      <c r="J82" s="238">
        <f>D82-I82</f>
        <v>0</v>
      </c>
      <c r="K82" s="4"/>
      <c r="L82" s="4"/>
      <c r="M82" s="4"/>
      <c r="N82" s="4"/>
      <c r="O82" s="4"/>
    </row>
    <row r="83" spans="1:15" ht="12.75" customHeight="1">
      <c r="A83" s="48" t="s">
        <v>20</v>
      </c>
      <c r="B83" s="65"/>
      <c r="C83" s="45"/>
      <c r="D83" s="246"/>
      <c r="E83" s="247"/>
      <c r="F83" s="246"/>
      <c r="G83" s="246"/>
      <c r="H83" s="246"/>
      <c r="I83" s="246"/>
      <c r="J83" s="250"/>
      <c r="K83" s="4"/>
      <c r="L83" s="4"/>
      <c r="M83" s="4"/>
      <c r="N83" s="4"/>
      <c r="O83" s="4"/>
    </row>
    <row r="84" spans="1:15" ht="14.25" customHeight="1">
      <c r="A84" s="46" t="s">
        <v>93</v>
      </c>
      <c r="B84" s="68" t="s">
        <v>84</v>
      </c>
      <c r="C84" s="69" t="s">
        <v>94</v>
      </c>
      <c r="D84" s="248">
        <v>134000</v>
      </c>
      <c r="E84" s="248">
        <v>134000</v>
      </c>
      <c r="F84" s="243"/>
      <c r="G84" s="243"/>
      <c r="H84" s="243"/>
      <c r="I84" s="244">
        <f>E84+F84+G84+H84</f>
        <v>134000</v>
      </c>
      <c r="J84" s="245">
        <f>D84-I84</f>
        <v>0</v>
      </c>
      <c r="K84" s="4"/>
      <c r="L84" s="4"/>
      <c r="M84" s="4"/>
      <c r="N84" s="4"/>
      <c r="O84" s="4"/>
    </row>
    <row r="85" spans="1:15" ht="23.25" customHeight="1">
      <c r="A85" s="46" t="s">
        <v>183</v>
      </c>
      <c r="B85" s="68" t="s">
        <v>95</v>
      </c>
      <c r="C85" s="69" t="s">
        <v>96</v>
      </c>
      <c r="D85" s="243"/>
      <c r="E85" s="248"/>
      <c r="F85" s="243"/>
      <c r="G85" s="243"/>
      <c r="H85" s="243"/>
      <c r="I85" s="244">
        <f>E85+F85+G85+H85</f>
        <v>0</v>
      </c>
      <c r="J85" s="238">
        <f>D85-I85</f>
        <v>0</v>
      </c>
      <c r="K85" s="4"/>
      <c r="L85" s="4"/>
      <c r="M85" s="4"/>
      <c r="N85" s="4"/>
      <c r="O85" s="4"/>
    </row>
    <row r="86" spans="1:15" ht="15" customHeight="1">
      <c r="A86" s="50" t="s">
        <v>97</v>
      </c>
      <c r="B86" s="70" t="s">
        <v>86</v>
      </c>
      <c r="C86" s="74" t="s">
        <v>98</v>
      </c>
      <c r="D86" s="237">
        <v>348655.26</v>
      </c>
      <c r="E86" s="248">
        <v>348655.26</v>
      </c>
      <c r="F86" s="243"/>
      <c r="G86" s="243"/>
      <c r="H86" s="243"/>
      <c r="I86" s="244">
        <f>E86+F86+G86+H86</f>
        <v>348655.26</v>
      </c>
      <c r="J86" s="238">
        <f>D86-I86</f>
        <v>0</v>
      </c>
      <c r="K86" s="4"/>
      <c r="L86" s="4"/>
      <c r="M86" s="4"/>
      <c r="N86" s="4"/>
      <c r="O86" s="4"/>
    </row>
    <row r="87" spans="1:15" ht="16.5" customHeight="1">
      <c r="A87" s="39" t="s">
        <v>184</v>
      </c>
      <c r="B87" s="68" t="s">
        <v>92</v>
      </c>
      <c r="C87" s="69" t="s">
        <v>106</v>
      </c>
      <c r="D87" s="244">
        <f>D89+D90+D91+D92</f>
        <v>5429345.89</v>
      </c>
      <c r="E87" s="244">
        <f>E89+E90+E91+E92</f>
        <v>5429345.89</v>
      </c>
      <c r="F87" s="244">
        <f>F89+F90+F91+F92</f>
        <v>0</v>
      </c>
      <c r="G87" s="244">
        <f>G89+G90+G91+G92</f>
        <v>0</v>
      </c>
      <c r="H87" s="244">
        <f>H89+H90+H91+H92</f>
        <v>0</v>
      </c>
      <c r="I87" s="244">
        <f>E87+F87+G87+H87</f>
        <v>5429345.89</v>
      </c>
      <c r="J87" s="238">
        <f>D87-I87</f>
        <v>0</v>
      </c>
      <c r="K87" s="4"/>
      <c r="L87" s="4"/>
      <c r="M87" s="4"/>
      <c r="N87" s="4"/>
      <c r="O87" s="4"/>
    </row>
    <row r="88" spans="1:15" ht="12" customHeight="1">
      <c r="A88" s="48" t="s">
        <v>20</v>
      </c>
      <c r="B88" s="65"/>
      <c r="C88" s="45"/>
      <c r="D88" s="246"/>
      <c r="E88" s="247"/>
      <c r="F88" s="246"/>
      <c r="G88" s="246"/>
      <c r="H88" s="246"/>
      <c r="I88" s="246"/>
      <c r="J88" s="250"/>
      <c r="K88" s="4"/>
      <c r="L88" s="4"/>
      <c r="M88" s="4"/>
      <c r="N88" s="4"/>
      <c r="O88" s="4"/>
    </row>
    <row r="89" spans="1:15" ht="14.25" customHeight="1">
      <c r="A89" s="75" t="s">
        <v>185</v>
      </c>
      <c r="B89" s="68" t="s">
        <v>101</v>
      </c>
      <c r="C89" s="69" t="s">
        <v>107</v>
      </c>
      <c r="D89" s="243">
        <v>5010152.75</v>
      </c>
      <c r="E89" s="248">
        <v>5010152.75</v>
      </c>
      <c r="F89" s="243"/>
      <c r="G89" s="243"/>
      <c r="H89" s="243"/>
      <c r="I89" s="244">
        <f>E89+F89+G89+H89</f>
        <v>5010152.75</v>
      </c>
      <c r="J89" s="245">
        <f>D89-I89</f>
        <v>0</v>
      </c>
      <c r="K89" s="4"/>
      <c r="L89" s="4"/>
      <c r="M89" s="4"/>
      <c r="N89" s="4"/>
      <c r="O89" s="4"/>
    </row>
    <row r="90" spans="1:15" ht="14.25" customHeight="1">
      <c r="A90" s="75" t="s">
        <v>186</v>
      </c>
      <c r="B90" s="68" t="s">
        <v>94</v>
      </c>
      <c r="C90" s="69" t="s">
        <v>108</v>
      </c>
      <c r="D90" s="243"/>
      <c r="E90" s="248"/>
      <c r="F90" s="243"/>
      <c r="G90" s="243"/>
      <c r="H90" s="243"/>
      <c r="I90" s="244">
        <f>E90+F90+G90+H90</f>
        <v>0</v>
      </c>
      <c r="J90" s="238">
        <f>D90-I90</f>
        <v>0</v>
      </c>
      <c r="K90" s="4"/>
      <c r="L90" s="4"/>
      <c r="M90" s="4"/>
      <c r="N90" s="4"/>
      <c r="O90" s="4"/>
    </row>
    <row r="91" spans="1:15" ht="14.25" customHeight="1">
      <c r="A91" s="75" t="s">
        <v>187</v>
      </c>
      <c r="B91" s="68" t="s">
        <v>96</v>
      </c>
      <c r="C91" s="69" t="s">
        <v>110</v>
      </c>
      <c r="D91" s="243"/>
      <c r="E91" s="248"/>
      <c r="F91" s="243"/>
      <c r="G91" s="243"/>
      <c r="H91" s="243"/>
      <c r="I91" s="244">
        <f>E91+F91+G91+H91</f>
        <v>0</v>
      </c>
      <c r="J91" s="238">
        <f>D91-I91</f>
        <v>0</v>
      </c>
      <c r="K91" s="4"/>
      <c r="L91" s="4"/>
      <c r="M91" s="4"/>
      <c r="N91" s="4"/>
      <c r="O91" s="4"/>
    </row>
    <row r="92" spans="1:15" ht="14.25" customHeight="1">
      <c r="A92" s="75" t="s">
        <v>188</v>
      </c>
      <c r="B92" s="70" t="s">
        <v>103</v>
      </c>
      <c r="C92" s="69" t="s">
        <v>113</v>
      </c>
      <c r="D92" s="243">
        <v>419193.14</v>
      </c>
      <c r="E92" s="248">
        <v>419193.14</v>
      </c>
      <c r="F92" s="243"/>
      <c r="G92" s="243"/>
      <c r="H92" s="243"/>
      <c r="I92" s="244">
        <f>E92+F92+G92+H92</f>
        <v>419193.14</v>
      </c>
      <c r="J92" s="238">
        <f>D92-I92</f>
        <v>0</v>
      </c>
      <c r="K92" s="4"/>
      <c r="L92" s="4"/>
      <c r="M92" s="4"/>
      <c r="N92" s="4"/>
      <c r="O92" s="4"/>
    </row>
    <row r="93" spans="1:15" ht="15" customHeight="1">
      <c r="A93" s="39" t="s">
        <v>189</v>
      </c>
      <c r="B93" s="68" t="s">
        <v>100</v>
      </c>
      <c r="C93" s="69" t="s">
        <v>190</v>
      </c>
      <c r="D93" s="244">
        <f>D95+D96+D97</f>
        <v>0</v>
      </c>
      <c r="E93" s="244">
        <f>E95+E96+E97</f>
        <v>0</v>
      </c>
      <c r="F93" s="244">
        <f>F95+F96+F97</f>
        <v>0</v>
      </c>
      <c r="G93" s="244">
        <f>G95+G96+G97</f>
        <v>0</v>
      </c>
      <c r="H93" s="244">
        <f>H95+H96+H97</f>
        <v>0</v>
      </c>
      <c r="I93" s="244">
        <f>E93+F93+G93+H93</f>
        <v>0</v>
      </c>
      <c r="J93" s="238">
        <f>D93-I93</f>
        <v>0</v>
      </c>
      <c r="K93" s="4"/>
      <c r="L93" s="4"/>
      <c r="M93" s="4"/>
      <c r="N93" s="4"/>
      <c r="O93" s="4"/>
    </row>
    <row r="94" spans="1:15" ht="11.25" customHeight="1">
      <c r="A94" s="76" t="s">
        <v>191</v>
      </c>
      <c r="B94" s="65"/>
      <c r="C94" s="45"/>
      <c r="D94" s="246"/>
      <c r="E94" s="247"/>
      <c r="F94" s="246"/>
      <c r="G94" s="246"/>
      <c r="H94" s="246"/>
      <c r="I94" s="246"/>
      <c r="J94" s="250"/>
      <c r="K94" s="4"/>
      <c r="L94" s="4"/>
      <c r="M94" s="4"/>
      <c r="N94" s="4"/>
      <c r="O94" s="4"/>
    </row>
    <row r="95" spans="1:15" ht="13.5" customHeight="1">
      <c r="A95" s="75" t="s">
        <v>192</v>
      </c>
      <c r="B95" s="68" t="s">
        <v>102</v>
      </c>
      <c r="C95" s="69" t="s">
        <v>117</v>
      </c>
      <c r="D95" s="243"/>
      <c r="E95" s="248"/>
      <c r="F95" s="243"/>
      <c r="G95" s="243"/>
      <c r="H95" s="243"/>
      <c r="I95" s="244">
        <f>E95+F95+G95+H95</f>
        <v>0</v>
      </c>
      <c r="J95" s="245">
        <f>D95-I95</f>
        <v>0</v>
      </c>
      <c r="K95" s="4"/>
      <c r="L95" s="4"/>
      <c r="M95" s="4"/>
      <c r="N95" s="4"/>
      <c r="O95" s="4"/>
    </row>
    <row r="96" spans="1:15" ht="14.25" customHeight="1">
      <c r="A96" s="75" t="s">
        <v>193</v>
      </c>
      <c r="B96" s="68" t="s">
        <v>104</v>
      </c>
      <c r="C96" s="69" t="s">
        <v>119</v>
      </c>
      <c r="D96" s="243"/>
      <c r="E96" s="248"/>
      <c r="F96" s="243"/>
      <c r="G96" s="243"/>
      <c r="H96" s="243"/>
      <c r="I96" s="244">
        <f>E96+F96+G96+H96</f>
        <v>0</v>
      </c>
      <c r="J96" s="238">
        <f>D96-I96</f>
        <v>0</v>
      </c>
      <c r="K96" s="4"/>
      <c r="L96" s="4"/>
      <c r="M96" s="4"/>
      <c r="N96" s="4"/>
      <c r="O96" s="4"/>
    </row>
    <row r="97" spans="1:15" ht="14.25" customHeight="1">
      <c r="A97" s="52" t="s">
        <v>194</v>
      </c>
      <c r="B97" s="65" t="s">
        <v>105</v>
      </c>
      <c r="C97" s="337" t="s">
        <v>123</v>
      </c>
      <c r="D97" s="342"/>
      <c r="E97" s="343"/>
      <c r="F97" s="342"/>
      <c r="G97" s="243"/>
      <c r="H97" s="342"/>
      <c r="I97" s="278">
        <f>E97+F97+G97+H97</f>
        <v>0</v>
      </c>
      <c r="J97" s="344">
        <f>D97-I97</f>
        <v>0</v>
      </c>
      <c r="K97" s="4"/>
      <c r="L97" s="4"/>
      <c r="M97" s="4"/>
      <c r="N97" s="4"/>
      <c r="O97" s="4"/>
    </row>
    <row r="98" spans="1:15" ht="26.25" customHeight="1">
      <c r="A98" s="339" t="s">
        <v>291</v>
      </c>
      <c r="B98" s="416" t="s">
        <v>106</v>
      </c>
      <c r="C98" s="338"/>
      <c r="D98" s="237"/>
      <c r="E98" s="346"/>
      <c r="F98" s="237"/>
      <c r="G98" s="243"/>
      <c r="H98" s="237"/>
      <c r="I98" s="235">
        <f>E98+F98+G98+H98</f>
        <v>0</v>
      </c>
      <c r="J98" s="238">
        <f>D98-I98</f>
        <v>0</v>
      </c>
      <c r="K98" s="4"/>
      <c r="L98" s="4"/>
      <c r="M98" s="4"/>
      <c r="N98" s="4"/>
      <c r="O98" s="4"/>
    </row>
    <row r="99" spans="1:15" ht="17.25" customHeight="1" thickBot="1">
      <c r="A99" s="78" t="s">
        <v>195</v>
      </c>
      <c r="B99" s="341">
        <v>450</v>
      </c>
      <c r="C99" s="340" t="s">
        <v>167</v>
      </c>
      <c r="D99" s="336">
        <f>D18-D49-D98</f>
        <v>1.4901161193847656E-08</v>
      </c>
      <c r="E99" s="336">
        <f>E18-E49-E98</f>
        <v>3200.000000014901</v>
      </c>
      <c r="F99" s="336">
        <f>F18-F49-F98</f>
        <v>0</v>
      </c>
      <c r="G99" s="336">
        <f>G18-G49-G98</f>
        <v>0</v>
      </c>
      <c r="H99" s="336">
        <f>H18-H49-H98</f>
        <v>0</v>
      </c>
      <c r="I99" s="336">
        <f>E99+F99+G99+H99</f>
        <v>3200.000000014901</v>
      </c>
      <c r="J99" s="345" t="s">
        <v>196</v>
      </c>
      <c r="K99" s="4"/>
      <c r="L99" s="4"/>
      <c r="M99" s="4"/>
      <c r="N99" s="4"/>
      <c r="O99" s="4"/>
    </row>
    <row r="100" spans="1:15" ht="11.25" customHeight="1">
      <c r="A100" s="21"/>
      <c r="B100" s="21"/>
      <c r="C100" s="22"/>
      <c r="D100" s="21"/>
      <c r="E100" s="15"/>
      <c r="F100" s="15"/>
      <c r="G100" s="15"/>
      <c r="H100" s="15"/>
      <c r="I100" s="24"/>
      <c r="J100" s="79"/>
      <c r="K100" s="4"/>
      <c r="L100" s="4"/>
      <c r="M100" s="4"/>
      <c r="N100" s="4"/>
      <c r="O100" s="4"/>
    </row>
    <row r="101" spans="1:15" ht="15">
      <c r="A101" s="56"/>
      <c r="B101" s="80"/>
      <c r="C101" s="22" t="s">
        <v>197</v>
      </c>
      <c r="D101" s="81"/>
      <c r="E101" s="58"/>
      <c r="F101" s="58"/>
      <c r="G101" s="58"/>
      <c r="H101" s="58"/>
      <c r="I101" s="58"/>
      <c r="J101" s="285" t="s">
        <v>249</v>
      </c>
      <c r="K101" s="4"/>
      <c r="L101" s="4"/>
      <c r="M101" s="4"/>
      <c r="N101" s="4"/>
      <c r="O101" s="4"/>
    </row>
    <row r="102" spans="1:10" s="4" customFormat="1" ht="11.25" customHeight="1">
      <c r="A102" s="18"/>
      <c r="B102" s="59"/>
      <c r="C102" s="59"/>
      <c r="D102" s="60"/>
      <c r="E102" s="60"/>
      <c r="F102" s="61"/>
      <c r="G102" s="61"/>
      <c r="H102" s="60"/>
      <c r="I102" s="28"/>
      <c r="J102" s="60"/>
    </row>
    <row r="103" spans="1:10" s="4" customFormat="1" ht="23.25" customHeight="1">
      <c r="A103" s="460" t="s">
        <v>99</v>
      </c>
      <c r="B103" s="460" t="s">
        <v>3</v>
      </c>
      <c r="C103" s="460" t="s">
        <v>4</v>
      </c>
      <c r="D103" s="448" t="s">
        <v>274</v>
      </c>
      <c r="E103" s="450" t="s">
        <v>157</v>
      </c>
      <c r="F103" s="451"/>
      <c r="G103" s="451"/>
      <c r="H103" s="451"/>
      <c r="I103" s="452"/>
      <c r="J103" s="448" t="s">
        <v>277</v>
      </c>
    </row>
    <row r="104" spans="1:15" ht="20.25" customHeight="1">
      <c r="A104" s="462"/>
      <c r="B104" s="461"/>
      <c r="C104" s="461"/>
      <c r="D104" s="449"/>
      <c r="E104" s="31" t="s">
        <v>158</v>
      </c>
      <c r="F104" s="31" t="s">
        <v>159</v>
      </c>
      <c r="G104" s="32" t="s">
        <v>275</v>
      </c>
      <c r="H104" s="30" t="s">
        <v>276</v>
      </c>
      <c r="I104" s="31" t="s">
        <v>134</v>
      </c>
      <c r="J104" s="449"/>
      <c r="K104" s="4"/>
      <c r="L104" s="4"/>
      <c r="M104" s="4"/>
      <c r="N104" s="4"/>
      <c r="O104" s="4"/>
    </row>
    <row r="105" spans="1:15" ht="28.5" customHeight="1" thickBot="1">
      <c r="A105" s="33">
        <v>1</v>
      </c>
      <c r="B105" s="5">
        <v>2</v>
      </c>
      <c r="C105" s="5">
        <v>3</v>
      </c>
      <c r="D105" s="34" t="s">
        <v>160</v>
      </c>
      <c r="E105" s="35" t="s">
        <v>161</v>
      </c>
      <c r="F105" s="34" t="s">
        <v>5</v>
      </c>
      <c r="G105" s="34" t="s">
        <v>6</v>
      </c>
      <c r="H105" s="34" t="s">
        <v>162</v>
      </c>
      <c r="I105" s="34" t="s">
        <v>163</v>
      </c>
      <c r="J105" s="34" t="s">
        <v>139</v>
      </c>
      <c r="K105" s="4"/>
      <c r="L105" s="4"/>
      <c r="M105" s="4"/>
      <c r="N105" s="4"/>
      <c r="O105" s="4"/>
    </row>
    <row r="106" spans="1:15" ht="23.25" customHeight="1">
      <c r="A106" s="375" t="s">
        <v>292</v>
      </c>
      <c r="B106" s="82" t="s">
        <v>190</v>
      </c>
      <c r="C106" s="83"/>
      <c r="D106" s="262">
        <f>D108+D115+D120+D123+D131</f>
        <v>0</v>
      </c>
      <c r="E106" s="262">
        <f>E108+E115+E120+E123+E131</f>
        <v>-3200</v>
      </c>
      <c r="F106" s="262">
        <f>F108+F115+F120+F123+F131</f>
        <v>0</v>
      </c>
      <c r="G106" s="262">
        <f>G108+G115+G120+G123+G131</f>
        <v>0</v>
      </c>
      <c r="H106" s="262">
        <f>H108+H115+H131</f>
        <v>0</v>
      </c>
      <c r="I106" s="262">
        <f>E106+F106+G106+H106</f>
        <v>-3200</v>
      </c>
      <c r="J106" s="236">
        <f>D106-I106</f>
        <v>3200</v>
      </c>
      <c r="K106" s="4"/>
      <c r="L106" s="4"/>
      <c r="M106" s="4"/>
      <c r="N106" s="4"/>
      <c r="O106" s="4"/>
    </row>
    <row r="107" spans="1:15" ht="15" customHeight="1">
      <c r="A107" s="84" t="s">
        <v>20</v>
      </c>
      <c r="B107" s="43"/>
      <c r="C107" s="44"/>
      <c r="D107" s="246"/>
      <c r="E107" s="247"/>
      <c r="F107" s="246"/>
      <c r="G107" s="246"/>
      <c r="H107" s="246"/>
      <c r="I107" s="246"/>
      <c r="J107" s="250"/>
      <c r="K107" s="4"/>
      <c r="L107" s="4"/>
      <c r="M107" s="4"/>
      <c r="N107" s="4"/>
      <c r="O107" s="4"/>
    </row>
    <row r="108" spans="1:15" ht="12" customHeight="1">
      <c r="A108" s="85" t="s">
        <v>198</v>
      </c>
      <c r="B108" s="86" t="s">
        <v>117</v>
      </c>
      <c r="C108" s="87"/>
      <c r="D108" s="249">
        <f>D110+D111+D112+D113+D114</f>
        <v>0</v>
      </c>
      <c r="E108" s="249">
        <f>E110+E111+E112+E113+E114</f>
        <v>0</v>
      </c>
      <c r="F108" s="249">
        <f>F110+F111+F112+F113+F114</f>
        <v>0</v>
      </c>
      <c r="G108" s="249">
        <f>G110+G111+G112+G113+G114</f>
        <v>0</v>
      </c>
      <c r="H108" s="249">
        <f>H110+H111+H112+H113+H114</f>
        <v>0</v>
      </c>
      <c r="I108" s="244">
        <f>E108+F108+G108+H108</f>
        <v>0</v>
      </c>
      <c r="J108" s="245">
        <f>D108-I108</f>
        <v>0</v>
      </c>
      <c r="K108" s="4"/>
      <c r="L108" s="4"/>
      <c r="M108" s="4"/>
      <c r="N108" s="4"/>
      <c r="O108" s="4"/>
    </row>
    <row r="109" spans="1:15" ht="12.75" customHeight="1">
      <c r="A109" s="88" t="s">
        <v>32</v>
      </c>
      <c r="B109" s="65"/>
      <c r="C109" s="45"/>
      <c r="D109" s="246"/>
      <c r="E109" s="247"/>
      <c r="F109" s="246"/>
      <c r="G109" s="246"/>
      <c r="H109" s="246"/>
      <c r="I109" s="246"/>
      <c r="J109" s="250"/>
      <c r="K109" s="4"/>
      <c r="L109" s="4"/>
      <c r="M109" s="4"/>
      <c r="N109" s="4"/>
      <c r="O109" s="4"/>
    </row>
    <row r="110" spans="1:15" s="155" customFormat="1" ht="14.25" customHeight="1">
      <c r="A110" s="89" t="s">
        <v>250</v>
      </c>
      <c r="B110" s="86" t="s">
        <v>125</v>
      </c>
      <c r="C110" s="87" t="s">
        <v>29</v>
      </c>
      <c r="D110" s="248"/>
      <c r="E110" s="248"/>
      <c r="F110" s="248"/>
      <c r="G110" s="248"/>
      <c r="H110" s="243"/>
      <c r="I110" s="244">
        <f>E110+F110+G110+H110</f>
        <v>0</v>
      </c>
      <c r="J110" s="245">
        <f>D110-I110</f>
        <v>0</v>
      </c>
      <c r="K110" s="4"/>
      <c r="L110" s="4"/>
      <c r="M110" s="4"/>
      <c r="N110" s="4"/>
      <c r="O110" s="4"/>
    </row>
    <row r="111" spans="1:15" s="155" customFormat="1" ht="14.25" customHeight="1">
      <c r="A111" s="90" t="s">
        <v>199</v>
      </c>
      <c r="B111" s="91" t="s">
        <v>200</v>
      </c>
      <c r="C111" s="92" t="s">
        <v>122</v>
      </c>
      <c r="D111" s="246"/>
      <c r="E111" s="246"/>
      <c r="F111" s="246"/>
      <c r="G111" s="246"/>
      <c r="H111" s="246"/>
      <c r="I111" s="246"/>
      <c r="J111" s="250"/>
      <c r="K111" s="93"/>
      <c r="L111" s="93"/>
      <c r="M111" s="93"/>
      <c r="N111" s="93"/>
      <c r="O111" s="93"/>
    </row>
    <row r="112" spans="1:15" s="155" customFormat="1" ht="14.25" customHeight="1">
      <c r="A112" s="90" t="s">
        <v>201</v>
      </c>
      <c r="B112" s="94" t="s">
        <v>202</v>
      </c>
      <c r="C112" s="92" t="s">
        <v>121</v>
      </c>
      <c r="D112" s="246"/>
      <c r="E112" s="246"/>
      <c r="F112" s="246"/>
      <c r="G112" s="246"/>
      <c r="H112" s="246"/>
      <c r="I112" s="246"/>
      <c r="J112" s="250"/>
      <c r="K112" s="93"/>
      <c r="L112" s="93"/>
      <c r="M112" s="93"/>
      <c r="N112" s="93"/>
      <c r="O112" s="93"/>
    </row>
    <row r="113" spans="1:15" s="155" customFormat="1" ht="14.25" customHeight="1">
      <c r="A113" s="90" t="s">
        <v>203</v>
      </c>
      <c r="B113" s="91" t="s">
        <v>204</v>
      </c>
      <c r="C113" s="92" t="s">
        <v>126</v>
      </c>
      <c r="D113" s="246"/>
      <c r="E113" s="246"/>
      <c r="F113" s="246"/>
      <c r="G113" s="246"/>
      <c r="H113" s="246"/>
      <c r="I113" s="246"/>
      <c r="J113" s="250"/>
      <c r="K113" s="93"/>
      <c r="L113" s="93"/>
      <c r="M113" s="93"/>
      <c r="N113" s="93"/>
      <c r="O113" s="93"/>
    </row>
    <row r="114" spans="1:15" s="155" customFormat="1" ht="15.75" customHeight="1">
      <c r="A114" s="90" t="s">
        <v>251</v>
      </c>
      <c r="B114" s="91" t="s">
        <v>206</v>
      </c>
      <c r="C114" s="92" t="s">
        <v>127</v>
      </c>
      <c r="D114" s="246"/>
      <c r="E114" s="246"/>
      <c r="F114" s="246"/>
      <c r="G114" s="246"/>
      <c r="H114" s="246"/>
      <c r="I114" s="246"/>
      <c r="J114" s="250"/>
      <c r="K114" s="93"/>
      <c r="L114" s="93"/>
      <c r="M114" s="93"/>
      <c r="N114" s="93"/>
      <c r="O114" s="93"/>
    </row>
    <row r="115" spans="1:15" s="155" customFormat="1" ht="15" customHeight="1">
      <c r="A115" s="95" t="s">
        <v>207</v>
      </c>
      <c r="B115" s="94" t="s">
        <v>118</v>
      </c>
      <c r="C115" s="92"/>
      <c r="D115" s="246"/>
      <c r="E115" s="246"/>
      <c r="F115" s="246"/>
      <c r="G115" s="246"/>
      <c r="H115" s="246"/>
      <c r="I115" s="246"/>
      <c r="J115" s="250"/>
      <c r="K115" s="93"/>
      <c r="L115" s="93"/>
      <c r="M115" s="93"/>
      <c r="N115" s="93"/>
      <c r="O115" s="93"/>
    </row>
    <row r="116" spans="1:15" ht="12" customHeight="1">
      <c r="A116" s="88" t="s">
        <v>32</v>
      </c>
      <c r="B116" s="43"/>
      <c r="C116" s="44"/>
      <c r="D116" s="246"/>
      <c r="E116" s="247"/>
      <c r="F116" s="246"/>
      <c r="G116" s="246"/>
      <c r="H116" s="246"/>
      <c r="I116" s="246"/>
      <c r="J116" s="250"/>
      <c r="K116" s="93"/>
      <c r="L116" s="93"/>
      <c r="M116" s="93"/>
      <c r="N116" s="93"/>
      <c r="O116" s="93"/>
    </row>
    <row r="117" spans="1:15" s="155" customFormat="1" ht="14.25" customHeight="1">
      <c r="A117" s="96" t="s">
        <v>250</v>
      </c>
      <c r="B117" s="86" t="s">
        <v>208</v>
      </c>
      <c r="C117" s="87" t="s">
        <v>29</v>
      </c>
      <c r="D117" s="253"/>
      <c r="E117" s="253"/>
      <c r="F117" s="253"/>
      <c r="G117" s="253"/>
      <c r="H117" s="253"/>
      <c r="I117" s="253"/>
      <c r="J117" s="385"/>
      <c r="K117" s="4"/>
      <c r="L117" s="4"/>
      <c r="M117" s="4"/>
      <c r="N117" s="4"/>
      <c r="O117" s="4"/>
    </row>
    <row r="118" spans="1:15" s="155" customFormat="1" ht="14.25" customHeight="1">
      <c r="A118" s="98" t="s">
        <v>203</v>
      </c>
      <c r="B118" s="94" t="s">
        <v>138</v>
      </c>
      <c r="C118" s="92" t="s">
        <v>128</v>
      </c>
      <c r="D118" s="246"/>
      <c r="E118" s="246"/>
      <c r="F118" s="246"/>
      <c r="G118" s="246"/>
      <c r="H118" s="246"/>
      <c r="I118" s="246"/>
      <c r="J118" s="384"/>
      <c r="K118" s="93"/>
      <c r="L118" s="93"/>
      <c r="M118" s="93"/>
      <c r="N118" s="93"/>
      <c r="O118" s="93"/>
    </row>
    <row r="119" spans="1:15" ht="14.25" customHeight="1">
      <c r="A119" s="98" t="s">
        <v>205</v>
      </c>
      <c r="B119" s="91" t="s">
        <v>209</v>
      </c>
      <c r="C119" s="92" t="s">
        <v>129</v>
      </c>
      <c r="D119" s="246"/>
      <c r="E119" s="386"/>
      <c r="F119" s="386"/>
      <c r="G119" s="386"/>
      <c r="H119" s="386"/>
      <c r="I119" s="386"/>
      <c r="J119" s="384"/>
      <c r="K119" s="93"/>
      <c r="L119" s="93"/>
      <c r="M119" s="93"/>
      <c r="N119" s="93"/>
      <c r="O119" s="93"/>
    </row>
    <row r="120" spans="1:15" ht="15" customHeight="1">
      <c r="A120" s="95" t="s">
        <v>210</v>
      </c>
      <c r="B120" s="99" t="s">
        <v>211</v>
      </c>
      <c r="C120" s="87" t="s">
        <v>167</v>
      </c>
      <c r="D120" s="399"/>
      <c r="E120" s="249">
        <f>E121+E122</f>
        <v>-3200</v>
      </c>
      <c r="F120" s="249">
        <f>F121+F122</f>
        <v>0</v>
      </c>
      <c r="G120" s="249">
        <f>G121+G122</f>
        <v>0</v>
      </c>
      <c r="H120" s="267"/>
      <c r="I120" s="244">
        <f>I121+I122</f>
        <v>-3200</v>
      </c>
      <c r="J120" s="245">
        <f>D120-I120</f>
        <v>3200</v>
      </c>
      <c r="K120" s="4"/>
      <c r="L120" s="4"/>
      <c r="M120" s="4"/>
      <c r="N120" s="4"/>
      <c r="O120" s="4"/>
    </row>
    <row r="121" spans="1:15" ht="14.25" customHeight="1">
      <c r="A121" s="97" t="s">
        <v>212</v>
      </c>
      <c r="B121" s="99" t="s">
        <v>126</v>
      </c>
      <c r="C121" s="87" t="s">
        <v>115</v>
      </c>
      <c r="D121" s="265" t="s">
        <v>196</v>
      </c>
      <c r="E121" s="248">
        <v>-71956627.79</v>
      </c>
      <c r="F121" s="248"/>
      <c r="G121" s="248"/>
      <c r="H121" s="267"/>
      <c r="I121" s="244">
        <f>E121+F121+G121</f>
        <v>-71956627.79</v>
      </c>
      <c r="J121" s="266" t="s">
        <v>196</v>
      </c>
      <c r="K121" s="4"/>
      <c r="L121" s="4"/>
      <c r="M121" s="4"/>
      <c r="N121" s="4"/>
      <c r="O121" s="4"/>
    </row>
    <row r="122" spans="1:15" ht="15.75" customHeight="1">
      <c r="A122" s="97" t="s">
        <v>213</v>
      </c>
      <c r="B122" s="99" t="s">
        <v>128</v>
      </c>
      <c r="C122" s="87" t="s">
        <v>116</v>
      </c>
      <c r="D122" s="265" t="s">
        <v>196</v>
      </c>
      <c r="E122" s="248">
        <v>71953427.79</v>
      </c>
      <c r="F122" s="248"/>
      <c r="G122" s="248"/>
      <c r="H122" s="267"/>
      <c r="I122" s="244">
        <f>E122+F122+G122</f>
        <v>71953427.79</v>
      </c>
      <c r="J122" s="266" t="s">
        <v>196</v>
      </c>
      <c r="K122" s="4"/>
      <c r="L122" s="4"/>
      <c r="M122" s="4"/>
      <c r="N122" s="4"/>
      <c r="O122" s="4"/>
    </row>
    <row r="123" spans="1:15" ht="24.75" customHeight="1">
      <c r="A123" s="95" t="s">
        <v>214</v>
      </c>
      <c r="B123" s="100" t="s">
        <v>130</v>
      </c>
      <c r="C123" s="87" t="s">
        <v>167</v>
      </c>
      <c r="D123" s="408"/>
      <c r="E123" s="235">
        <f>E125+E126</f>
        <v>0</v>
      </c>
      <c r="F123" s="235">
        <f>F125+F126</f>
        <v>0</v>
      </c>
      <c r="G123" s="235">
        <f>G125+G126</f>
        <v>0</v>
      </c>
      <c r="H123" s="267"/>
      <c r="I123" s="244">
        <f>I125+I126</f>
        <v>0</v>
      </c>
      <c r="J123" s="411"/>
      <c r="K123" s="4"/>
      <c r="L123" s="4"/>
      <c r="M123" s="4"/>
      <c r="N123" s="4"/>
      <c r="O123" s="4"/>
    </row>
    <row r="124" spans="1:15" ht="12" customHeight="1">
      <c r="A124" s="84" t="s">
        <v>20</v>
      </c>
      <c r="B124" s="65"/>
      <c r="C124" s="45"/>
      <c r="D124" s="268"/>
      <c r="E124" s="247"/>
      <c r="F124" s="246"/>
      <c r="G124" s="246"/>
      <c r="H124" s="269"/>
      <c r="I124" s="246"/>
      <c r="J124" s="270"/>
      <c r="K124" s="4"/>
      <c r="L124" s="4"/>
      <c r="M124" s="4"/>
      <c r="N124" s="4"/>
      <c r="O124" s="4"/>
    </row>
    <row r="125" spans="1:15" ht="13.5" customHeight="1">
      <c r="A125" s="96" t="s">
        <v>215</v>
      </c>
      <c r="B125" s="86" t="s">
        <v>216</v>
      </c>
      <c r="C125" s="101" t="s">
        <v>115</v>
      </c>
      <c r="D125" s="253"/>
      <c r="E125" s="272"/>
      <c r="F125" s="273"/>
      <c r="G125" s="273"/>
      <c r="H125" s="387"/>
      <c r="I125" s="244">
        <f>E125+F125+G125</f>
        <v>0</v>
      </c>
      <c r="J125" s="274" t="s">
        <v>167</v>
      </c>
      <c r="K125" s="4"/>
      <c r="L125" s="4"/>
      <c r="M125" s="4"/>
      <c r="N125" s="4"/>
      <c r="O125" s="4"/>
    </row>
    <row r="126" spans="1:15" ht="14.25" customHeight="1">
      <c r="A126" s="97" t="s">
        <v>217</v>
      </c>
      <c r="B126" s="100" t="s">
        <v>218</v>
      </c>
      <c r="C126" s="350" t="s">
        <v>116</v>
      </c>
      <c r="D126" s="246"/>
      <c r="E126" s="342"/>
      <c r="F126" s="343"/>
      <c r="G126" s="237"/>
      <c r="H126" s="267"/>
      <c r="I126" s="278">
        <f>E126+F126+G126</f>
        <v>0</v>
      </c>
      <c r="J126" s="270" t="s">
        <v>167</v>
      </c>
      <c r="K126" s="4"/>
      <c r="L126" s="4"/>
      <c r="M126" s="4"/>
      <c r="N126" s="4"/>
      <c r="O126" s="4"/>
    </row>
    <row r="127" spans="1:15" ht="15.75" customHeight="1">
      <c r="A127" s="103" t="s">
        <v>219</v>
      </c>
      <c r="B127" s="99" t="s">
        <v>129</v>
      </c>
      <c r="C127" s="104" t="s">
        <v>167</v>
      </c>
      <c r="D127" s="267" t="s">
        <v>167</v>
      </c>
      <c r="E127" s="267" t="s">
        <v>167</v>
      </c>
      <c r="F127" s="267" t="s">
        <v>167</v>
      </c>
      <c r="G127" s="267" t="s">
        <v>167</v>
      </c>
      <c r="H127" s="267" t="s">
        <v>167</v>
      </c>
      <c r="I127" s="267" t="s">
        <v>167</v>
      </c>
      <c r="J127" s="266" t="s">
        <v>167</v>
      </c>
      <c r="K127" s="4"/>
      <c r="L127" s="4"/>
      <c r="M127" s="4"/>
      <c r="N127" s="4"/>
      <c r="O127" s="4"/>
    </row>
    <row r="128" spans="1:15" ht="12" customHeight="1">
      <c r="A128" s="48" t="s">
        <v>20</v>
      </c>
      <c r="B128" s="43"/>
      <c r="C128" s="44"/>
      <c r="D128" s="268"/>
      <c r="E128" s="275"/>
      <c r="F128" s="268"/>
      <c r="G128" s="268"/>
      <c r="H128" s="268"/>
      <c r="I128" s="268"/>
      <c r="J128" s="277"/>
      <c r="K128" s="4"/>
      <c r="L128" s="4"/>
      <c r="M128" s="4"/>
      <c r="N128" s="4"/>
      <c r="O128" s="4"/>
    </row>
    <row r="129" spans="1:10" s="4" customFormat="1" ht="22.5" customHeight="1">
      <c r="A129" s="105" t="s">
        <v>220</v>
      </c>
      <c r="B129" s="86" t="s">
        <v>221</v>
      </c>
      <c r="C129" s="101"/>
      <c r="D129" s="271" t="s">
        <v>167</v>
      </c>
      <c r="E129" s="271" t="s">
        <v>167</v>
      </c>
      <c r="F129" s="271" t="s">
        <v>167</v>
      </c>
      <c r="G129" s="271" t="s">
        <v>167</v>
      </c>
      <c r="H129" s="271" t="s">
        <v>167</v>
      </c>
      <c r="I129" s="271" t="s">
        <v>167</v>
      </c>
      <c r="J129" s="274" t="s">
        <v>167</v>
      </c>
    </row>
    <row r="130" spans="1:10" s="4" customFormat="1" ht="23.25" customHeight="1">
      <c r="A130" s="105" t="s">
        <v>222</v>
      </c>
      <c r="B130" s="99" t="s">
        <v>223</v>
      </c>
      <c r="C130" s="102"/>
      <c r="D130" s="267" t="s">
        <v>167</v>
      </c>
      <c r="E130" s="267" t="s">
        <v>167</v>
      </c>
      <c r="F130" s="267" t="s">
        <v>167</v>
      </c>
      <c r="G130" s="267" t="s">
        <v>167</v>
      </c>
      <c r="H130" s="267" t="s">
        <v>167</v>
      </c>
      <c r="I130" s="267" t="s">
        <v>167</v>
      </c>
      <c r="J130" s="266" t="s">
        <v>167</v>
      </c>
    </row>
    <row r="131" spans="1:15" ht="24.75" customHeight="1">
      <c r="A131" s="103" t="s">
        <v>224</v>
      </c>
      <c r="B131" s="100" t="s">
        <v>131</v>
      </c>
      <c r="C131" s="104" t="s">
        <v>167</v>
      </c>
      <c r="D131" s="235">
        <f aca="true" t="shared" si="2" ref="D131:I131">D133+D134</f>
        <v>0</v>
      </c>
      <c r="E131" s="235">
        <f t="shared" si="2"/>
        <v>0</v>
      </c>
      <c r="F131" s="235">
        <f t="shared" si="2"/>
        <v>0</v>
      </c>
      <c r="G131" s="235">
        <f t="shared" si="2"/>
        <v>0</v>
      </c>
      <c r="H131" s="235">
        <f t="shared" si="2"/>
        <v>0</v>
      </c>
      <c r="I131" s="244">
        <f t="shared" si="2"/>
        <v>0</v>
      </c>
      <c r="J131" s="238">
        <f>D131-I131</f>
        <v>0</v>
      </c>
      <c r="K131" s="4"/>
      <c r="L131" s="4"/>
      <c r="M131" s="4"/>
      <c r="N131" s="4"/>
      <c r="O131" s="4"/>
    </row>
    <row r="132" spans="1:15" ht="11.25" customHeight="1">
      <c r="A132" s="48" t="s">
        <v>20</v>
      </c>
      <c r="B132" s="43"/>
      <c r="C132" s="44"/>
      <c r="D132" s="268"/>
      <c r="E132" s="247"/>
      <c r="F132" s="246"/>
      <c r="G132" s="246"/>
      <c r="H132" s="276"/>
      <c r="I132" s="246"/>
      <c r="J132" s="250"/>
      <c r="K132" s="4"/>
      <c r="L132" s="4"/>
      <c r="M132" s="4"/>
      <c r="N132" s="4"/>
      <c r="O132" s="4"/>
    </row>
    <row r="133" spans="1:15" ht="21.75" customHeight="1">
      <c r="A133" s="105" t="s">
        <v>225</v>
      </c>
      <c r="B133" s="86" t="s">
        <v>226</v>
      </c>
      <c r="C133" s="101"/>
      <c r="D133" s="272"/>
      <c r="E133" s="272"/>
      <c r="F133" s="273"/>
      <c r="G133" s="273"/>
      <c r="H133" s="272"/>
      <c r="I133" s="244">
        <f>E133+F133+G133</f>
        <v>0</v>
      </c>
      <c r="J133" s="245">
        <f>D133-I133</f>
        <v>0</v>
      </c>
      <c r="K133" s="4"/>
      <c r="L133" s="4"/>
      <c r="M133" s="4"/>
      <c r="N133" s="4"/>
      <c r="O133" s="4"/>
    </row>
    <row r="134" spans="1:15" ht="24.75" customHeight="1" thickBot="1">
      <c r="A134" s="106" t="s">
        <v>227</v>
      </c>
      <c r="B134" s="107" t="s">
        <v>228</v>
      </c>
      <c r="C134" s="108"/>
      <c r="D134" s="255"/>
      <c r="E134" s="255"/>
      <c r="F134" s="260"/>
      <c r="G134" s="255"/>
      <c r="H134" s="255"/>
      <c r="I134" s="256">
        <f>E134+F134+G134</f>
        <v>0</v>
      </c>
      <c r="J134" s="261">
        <f>D134-I134</f>
        <v>0</v>
      </c>
      <c r="K134" s="4"/>
      <c r="L134" s="4"/>
      <c r="M134" s="4"/>
      <c r="N134" s="4"/>
      <c r="O134" s="4"/>
    </row>
    <row r="135" spans="1:15" ht="12.75" customHeight="1">
      <c r="A135" s="348"/>
      <c r="B135" s="109"/>
      <c r="C135" s="109"/>
      <c r="D135" s="349"/>
      <c r="E135" s="349"/>
      <c r="F135" s="349"/>
      <c r="G135" s="349"/>
      <c r="H135" s="349"/>
      <c r="I135" s="363"/>
      <c r="J135" s="363"/>
      <c r="K135" s="4"/>
      <c r="L135" s="4"/>
      <c r="M135" s="4"/>
      <c r="N135" s="4"/>
      <c r="O135" s="4"/>
    </row>
    <row r="136" spans="1:15" ht="15.75" customHeight="1">
      <c r="A136" s="351" t="s">
        <v>285</v>
      </c>
      <c r="B136" s="109"/>
      <c r="C136" s="4"/>
      <c r="D136" s="349"/>
      <c r="E136" s="349"/>
      <c r="F136" s="349"/>
      <c r="G136" s="349"/>
      <c r="H136" s="370" t="s">
        <v>249</v>
      </c>
      <c r="I136" s="4"/>
      <c r="J136" s="363"/>
      <c r="K136" s="4"/>
      <c r="L136" s="4"/>
      <c r="M136" s="4"/>
      <c r="N136" s="4"/>
      <c r="O136" s="4"/>
    </row>
    <row r="137" spans="1:15" ht="11.25" customHeight="1">
      <c r="A137" s="353"/>
      <c r="B137" s="354"/>
      <c r="C137" s="355"/>
      <c r="D137" s="356"/>
      <c r="E137" s="352"/>
      <c r="F137" s="352"/>
      <c r="G137" s="352"/>
      <c r="H137" s="356"/>
      <c r="I137" s="352"/>
      <c r="J137" s="352"/>
      <c r="K137"/>
      <c r="L137"/>
      <c r="M137"/>
      <c r="N137"/>
      <c r="O137"/>
    </row>
    <row r="138" spans="1:15" ht="24" customHeight="1">
      <c r="A138" s="453" t="s">
        <v>99</v>
      </c>
      <c r="B138" s="453" t="s">
        <v>3</v>
      </c>
      <c r="C138" s="453" t="s">
        <v>4</v>
      </c>
      <c r="D138" s="456" t="s">
        <v>286</v>
      </c>
      <c r="E138" s="457"/>
      <c r="F138" s="457"/>
      <c r="G138" s="457"/>
      <c r="H138" s="457"/>
      <c r="I138" s="368"/>
      <c r="J138" s="352"/>
      <c r="K138"/>
      <c r="L138"/>
      <c r="M138"/>
      <c r="N138"/>
      <c r="O138"/>
    </row>
    <row r="139" spans="1:15" ht="24" customHeight="1">
      <c r="A139" s="454"/>
      <c r="B139" s="455"/>
      <c r="C139" s="455"/>
      <c r="D139" s="364" t="s">
        <v>158</v>
      </c>
      <c r="E139" s="364" t="s">
        <v>159</v>
      </c>
      <c r="F139" s="365" t="s">
        <v>275</v>
      </c>
      <c r="G139" s="365" t="s">
        <v>276</v>
      </c>
      <c r="H139" s="366" t="s">
        <v>134</v>
      </c>
      <c r="I139" s="366"/>
      <c r="J139" s="352"/>
      <c r="K139"/>
      <c r="L139"/>
      <c r="M139"/>
      <c r="N139"/>
      <c r="O139"/>
    </row>
    <row r="140" spans="1:15" ht="13.5" thickBot="1">
      <c r="A140" s="371">
        <v>1</v>
      </c>
      <c r="B140" s="357">
        <v>2</v>
      </c>
      <c r="C140" s="357">
        <v>3</v>
      </c>
      <c r="D140" s="358" t="s">
        <v>160</v>
      </c>
      <c r="E140" s="358" t="s">
        <v>161</v>
      </c>
      <c r="F140" s="359" t="s">
        <v>5</v>
      </c>
      <c r="G140" s="359" t="s">
        <v>6</v>
      </c>
      <c r="H140" s="367" t="s">
        <v>162</v>
      </c>
      <c r="I140" s="366"/>
      <c r="J140" s="352"/>
      <c r="K140"/>
      <c r="L140"/>
      <c r="M140"/>
      <c r="N140"/>
      <c r="O140"/>
    </row>
    <row r="141" spans="1:15" ht="22.5" customHeight="1">
      <c r="A141" s="372" t="s">
        <v>282</v>
      </c>
      <c r="B141" s="360" t="s">
        <v>283</v>
      </c>
      <c r="C141" s="361" t="s">
        <v>196</v>
      </c>
      <c r="D141" s="419"/>
      <c r="E141" s="419"/>
      <c r="F141" s="419"/>
      <c r="G141" s="419"/>
      <c r="H141" s="420">
        <f>D141+E141+F141+G141</f>
        <v>0</v>
      </c>
      <c r="I141" s="369"/>
      <c r="J141" s="352"/>
      <c r="K141"/>
      <c r="L141"/>
      <c r="M141"/>
      <c r="N141"/>
      <c r="O141"/>
    </row>
    <row r="142" spans="1:15" ht="9.75" customHeight="1">
      <c r="A142" s="374" t="s">
        <v>287</v>
      </c>
      <c r="B142" s="360"/>
      <c r="C142" s="362"/>
      <c r="D142" s="342"/>
      <c r="E142" s="342"/>
      <c r="F142" s="342"/>
      <c r="G142" s="342"/>
      <c r="H142" s="422"/>
      <c r="I142" s="369"/>
      <c r="J142" s="352"/>
      <c r="K142"/>
      <c r="L142"/>
      <c r="M142"/>
      <c r="N142"/>
      <c r="O142"/>
    </row>
    <row r="143" spans="1:15" ht="14.25" customHeight="1">
      <c r="A143" s="373"/>
      <c r="B143" s="417" t="s">
        <v>284</v>
      </c>
      <c r="C143" s="362"/>
      <c r="D143" s="243"/>
      <c r="E143" s="243"/>
      <c r="F143" s="243"/>
      <c r="G143" s="243"/>
      <c r="H143" s="421">
        <f>D143+E143+F143+F144</f>
        <v>0</v>
      </c>
      <c r="I143" s="369"/>
      <c r="J143" s="352"/>
      <c r="K143"/>
      <c r="L143"/>
      <c r="M143"/>
      <c r="N143"/>
      <c r="O143"/>
    </row>
    <row r="144" spans="1:10" ht="15" customHeight="1">
      <c r="A144" s="429"/>
      <c r="B144" s="425"/>
      <c r="C144" s="426"/>
      <c r="D144" s="237"/>
      <c r="E144" s="237"/>
      <c r="F144" s="237"/>
      <c r="G144" s="237"/>
      <c r="H144" s="423">
        <f>D144+E144+F144+G144</f>
        <v>0</v>
      </c>
      <c r="I144" s="369"/>
      <c r="J144" s="352"/>
    </row>
    <row r="145" spans="1:10" ht="15" customHeight="1" thickBot="1">
      <c r="A145" s="430"/>
      <c r="B145" s="427"/>
      <c r="C145" s="428"/>
      <c r="D145" s="255"/>
      <c r="E145" s="255"/>
      <c r="F145" s="255"/>
      <c r="G145" s="255"/>
      <c r="H145" s="424">
        <f>D145+E145+F145+G145</f>
        <v>0</v>
      </c>
      <c r="I145" s="369"/>
      <c r="J145" s="352"/>
    </row>
    <row r="146" spans="1:15" ht="14.25" customHeight="1">
      <c r="A146" s="400"/>
      <c r="B146" s="401"/>
      <c r="C146" s="401"/>
      <c r="D146" s="352"/>
      <c r="E146" s="352"/>
      <c r="F146" s="352"/>
      <c r="G146" s="352"/>
      <c r="H146" s="352"/>
      <c r="I146" s="369"/>
      <c r="J146" s="352"/>
      <c r="K146"/>
      <c r="L146"/>
      <c r="M146"/>
      <c r="N146"/>
      <c r="O146"/>
    </row>
    <row r="147" spans="1:10" s="4" customFormat="1" ht="19.5" customHeight="1">
      <c r="A147" s="110" t="s">
        <v>304</v>
      </c>
      <c r="B147" s="413"/>
      <c r="C147" s="413"/>
      <c r="D147" s="77"/>
      <c r="E147" s="414"/>
      <c r="F147" s="415" t="s">
        <v>306</v>
      </c>
      <c r="G147" s="77"/>
      <c r="H147" s="77"/>
      <c r="I147" s="77"/>
      <c r="J147" s="77"/>
    </row>
    <row r="148" spans="1:10" s="4" customFormat="1" ht="9.75" customHeight="1">
      <c r="A148" s="14" t="s">
        <v>300</v>
      </c>
      <c r="B148" s="14"/>
      <c r="C148" s="14"/>
      <c r="D148" s="15"/>
      <c r="E148" s="111"/>
      <c r="F148" s="111" t="s">
        <v>301</v>
      </c>
      <c r="G148" s="111"/>
      <c r="H148" s="111"/>
      <c r="I148" s="111"/>
      <c r="J148" s="111"/>
    </row>
    <row r="149" spans="1:10" s="4" customFormat="1" ht="12.75" customHeight="1">
      <c r="A149" s="21"/>
      <c r="B149" s="21"/>
      <c r="C149" s="21"/>
      <c r="D149" s="21"/>
      <c r="E149" s="111"/>
      <c r="F149" s="111"/>
      <c r="G149" s="110"/>
      <c r="H149" s="110"/>
      <c r="I149" s="111"/>
      <c r="J149" s="111"/>
    </row>
    <row r="150" spans="1:10" s="4" customFormat="1" ht="12.75" customHeight="1">
      <c r="A150" s="14" t="s">
        <v>305</v>
      </c>
      <c r="B150" s="14"/>
      <c r="C150" s="14"/>
      <c r="D150" s="15"/>
      <c r="E150" s="111"/>
      <c r="F150" s="111"/>
      <c r="G150" s="111"/>
      <c r="H150" s="111"/>
      <c r="I150" s="111"/>
      <c r="J150" s="111"/>
    </row>
    <row r="151" spans="1:10" s="4" customFormat="1" ht="9.75" customHeight="1">
      <c r="A151" s="14" t="s">
        <v>302</v>
      </c>
      <c r="B151" s="14"/>
      <c r="C151" s="14"/>
      <c r="D151" s="15"/>
      <c r="E151" s="111"/>
      <c r="F151" s="111"/>
      <c r="G151" s="111"/>
      <c r="H151" s="111"/>
      <c r="I151" s="111"/>
      <c r="J151" s="111"/>
    </row>
    <row r="152" spans="1:10" s="4" customFormat="1" ht="18.75" customHeight="1">
      <c r="A152" s="21"/>
      <c r="B152" s="21"/>
      <c r="C152" s="21"/>
      <c r="D152" s="280" t="s">
        <v>247</v>
      </c>
      <c r="E152" s="112"/>
      <c r="F152" s="112"/>
      <c r="G152" s="113"/>
      <c r="H152" s="59"/>
      <c r="I152" s="28"/>
      <c r="J152" s="29"/>
    </row>
    <row r="153" spans="1:9" s="4" customFormat="1" ht="11.25" customHeight="1">
      <c r="A153" s="21"/>
      <c r="B153" s="21"/>
      <c r="C153" s="21"/>
      <c r="D153" s="111"/>
      <c r="E153" s="111"/>
      <c r="F153" s="111"/>
      <c r="G153" s="112" t="s">
        <v>229</v>
      </c>
      <c r="H153" s="3"/>
      <c r="I153" s="24"/>
    </row>
    <row r="154" spans="1:9" s="4" customFormat="1" ht="17.25" customHeight="1">
      <c r="A154" s="21"/>
      <c r="B154" s="21"/>
      <c r="C154" s="21"/>
      <c r="D154" s="114" t="s">
        <v>140</v>
      </c>
      <c r="E154" s="112"/>
      <c r="F154" s="112"/>
      <c r="G154" s="112"/>
      <c r="H154" s="3"/>
      <c r="I154" s="24"/>
    </row>
    <row r="155" spans="1:9" s="4" customFormat="1" ht="10.5" customHeight="1">
      <c r="A155" s="21"/>
      <c r="B155" s="21"/>
      <c r="C155" s="21"/>
      <c r="D155" s="112" t="s">
        <v>230</v>
      </c>
      <c r="E155" s="112"/>
      <c r="F155" s="112"/>
      <c r="G155" s="24"/>
      <c r="H155" s="3"/>
      <c r="I155" s="24"/>
    </row>
    <row r="156" s="4" customFormat="1" ht="23.25" customHeight="1">
      <c r="A156" s="114" t="s">
        <v>133</v>
      </c>
    </row>
    <row r="157" spans="1:6" s="4" customFormat="1" ht="12" customHeight="1">
      <c r="A157" s="115" t="s">
        <v>231</v>
      </c>
      <c r="C157" s="116"/>
      <c r="D157" s="77"/>
      <c r="E157" s="77"/>
      <c r="F157" s="77"/>
    </row>
    <row r="158" spans="1:8" s="4" customFormat="1" ht="9.75" customHeight="1">
      <c r="A158" s="14"/>
      <c r="B158" s="14"/>
      <c r="C158" s="14"/>
      <c r="D158" s="15"/>
      <c r="E158" s="15"/>
      <c r="F158" s="14"/>
      <c r="G158" s="14"/>
      <c r="H158" s="117"/>
    </row>
    <row r="159" spans="1:9" s="4" customFormat="1" ht="13.5" customHeight="1">
      <c r="A159" s="14" t="s">
        <v>132</v>
      </c>
      <c r="B159" s="14"/>
      <c r="C159" s="14"/>
      <c r="D159" s="110"/>
      <c r="E159" s="118"/>
      <c r="F159" s="118"/>
      <c r="G159" s="118"/>
      <c r="H159" s="119"/>
      <c r="I159" s="119"/>
    </row>
    <row r="160" spans="1:15" ht="12.75">
      <c r="A160" s="21"/>
      <c r="B160" s="21"/>
      <c r="C160" s="21"/>
      <c r="D160" s="21"/>
      <c r="E160" s="24"/>
      <c r="F160" s="24"/>
      <c r="G160" s="24"/>
      <c r="H160" s="24"/>
      <c r="I160" s="24"/>
      <c r="J160" s="4"/>
      <c r="K160" s="4"/>
      <c r="L160" s="4"/>
      <c r="M160" s="4"/>
      <c r="N160" s="4"/>
      <c r="O160" s="4"/>
    </row>
    <row r="161" spans="1:15" ht="12.75">
      <c r="A161" s="21"/>
      <c r="B161" s="21"/>
      <c r="C161" s="21"/>
      <c r="D161" s="21"/>
      <c r="E161" s="24"/>
      <c r="F161" s="24"/>
      <c r="G161" s="24"/>
      <c r="H161" s="24"/>
      <c r="I161" s="24"/>
      <c r="J161" s="4"/>
      <c r="K161" s="4"/>
      <c r="L161" s="4"/>
      <c r="M161" s="4"/>
      <c r="N161" s="4"/>
      <c r="O161" s="4"/>
    </row>
    <row r="162" spans="1:15" ht="12.75">
      <c r="A162" s="21"/>
      <c r="B162" s="21"/>
      <c r="C162" s="21"/>
      <c r="D162" s="21"/>
      <c r="E162" s="24"/>
      <c r="F162" s="24"/>
      <c r="G162" s="24"/>
      <c r="H162" s="24"/>
      <c r="I162" s="24"/>
      <c r="J162" s="4"/>
      <c r="K162" s="4"/>
      <c r="L162" s="4"/>
      <c r="M162" s="4"/>
      <c r="N162" s="4"/>
      <c r="O162" s="4"/>
    </row>
    <row r="163" spans="1:15" ht="12.75">
      <c r="A163" s="21"/>
      <c r="B163" s="21"/>
      <c r="C163" s="21"/>
      <c r="D163" s="21"/>
      <c r="E163" s="24"/>
      <c r="F163" s="24"/>
      <c r="G163" s="24"/>
      <c r="H163" s="24"/>
      <c r="I163" s="24"/>
      <c r="J163" s="4"/>
      <c r="K163" s="4"/>
      <c r="L163" s="4"/>
      <c r="M163" s="4"/>
      <c r="N163" s="4"/>
      <c r="O163" s="4"/>
    </row>
    <row r="164" spans="1:15" ht="12.75">
      <c r="A164" s="21"/>
      <c r="B164" s="21"/>
      <c r="C164" s="21"/>
      <c r="D164" s="21"/>
      <c r="E164" s="24"/>
      <c r="F164" s="24"/>
      <c r="G164" s="24"/>
      <c r="H164" s="24"/>
      <c r="I164" s="24"/>
      <c r="J164" s="4"/>
      <c r="K164" s="4"/>
      <c r="L164" s="4"/>
      <c r="M164" s="4"/>
      <c r="N164" s="4"/>
      <c r="O164" s="4"/>
    </row>
    <row r="165" spans="1:15" ht="12.75">
      <c r="A165" s="21"/>
      <c r="B165" s="21"/>
      <c r="C165" s="21"/>
      <c r="D165" s="21"/>
      <c r="E165" s="24"/>
      <c r="F165" s="24"/>
      <c r="G165" s="24"/>
      <c r="H165" s="24"/>
      <c r="I165" s="24"/>
      <c r="J165" s="4"/>
      <c r="K165" s="4"/>
      <c r="L165" s="4"/>
      <c r="M165" s="4"/>
      <c r="N165" s="4"/>
      <c r="O165" s="4"/>
    </row>
    <row r="166" spans="1:15" ht="12.75">
      <c r="A166" s="21"/>
      <c r="B166" s="21"/>
      <c r="C166" s="21"/>
      <c r="D166" s="21"/>
      <c r="E166" s="24"/>
      <c r="F166" s="24"/>
      <c r="G166" s="24"/>
      <c r="H166" s="24"/>
      <c r="I166" s="24"/>
      <c r="J166" s="4"/>
      <c r="K166" s="4"/>
      <c r="L166" s="4"/>
      <c r="M166" s="4"/>
      <c r="N166" s="4"/>
      <c r="O166" s="4"/>
    </row>
    <row r="167" spans="1:15" ht="12.75">
      <c r="A167" s="21"/>
      <c r="B167" s="21"/>
      <c r="C167" s="21"/>
      <c r="D167" s="21"/>
      <c r="E167" s="24"/>
      <c r="F167" s="24"/>
      <c r="G167" s="24"/>
      <c r="H167" s="24"/>
      <c r="I167" s="24"/>
      <c r="J167" s="4"/>
      <c r="K167" s="4"/>
      <c r="L167" s="4"/>
      <c r="M167" s="4"/>
      <c r="N167" s="4"/>
      <c r="O167" s="4"/>
    </row>
    <row r="168" spans="1:15" ht="12.75">
      <c r="A168" s="21"/>
      <c r="B168" s="21"/>
      <c r="C168" s="21"/>
      <c r="D168" s="21"/>
      <c r="E168" s="24"/>
      <c r="F168" s="24"/>
      <c r="G168" s="24"/>
      <c r="H168" s="24"/>
      <c r="I168" s="24"/>
      <c r="J168" s="4"/>
      <c r="K168" s="4"/>
      <c r="L168" s="4"/>
      <c r="M168" s="4"/>
      <c r="N168" s="4"/>
      <c r="O168" s="4"/>
    </row>
    <row r="169" spans="1:15" ht="12.75">
      <c r="A169" s="21"/>
      <c r="B169" s="21"/>
      <c r="C169" s="21"/>
      <c r="D169" s="21"/>
      <c r="E169" s="24"/>
      <c r="F169" s="24"/>
      <c r="G169" s="24"/>
      <c r="H169" s="24"/>
      <c r="I169" s="24"/>
      <c r="J169" s="4"/>
      <c r="K169" s="4"/>
      <c r="L169" s="4"/>
      <c r="M169" s="4"/>
      <c r="N169" s="4"/>
      <c r="O169" s="4"/>
    </row>
    <row r="170" spans="1:15" ht="12.75">
      <c r="A170" s="21"/>
      <c r="B170" s="21"/>
      <c r="C170" s="21"/>
      <c r="D170" s="21"/>
      <c r="E170" s="24"/>
      <c r="F170" s="24"/>
      <c r="G170" s="24"/>
      <c r="H170" s="24"/>
      <c r="I170" s="24"/>
      <c r="J170" s="4"/>
      <c r="K170" s="4"/>
      <c r="L170" s="4"/>
      <c r="M170" s="4"/>
      <c r="N170" s="4"/>
      <c r="O170" s="4"/>
    </row>
    <row r="171" spans="1:15" ht="12.75">
      <c r="A171" s="21"/>
      <c r="B171" s="21"/>
      <c r="C171" s="21"/>
      <c r="D171" s="21"/>
      <c r="E171" s="24"/>
      <c r="F171" s="24"/>
      <c r="G171" s="24"/>
      <c r="H171" s="24"/>
      <c r="I171" s="24"/>
      <c r="J171" s="4"/>
      <c r="K171" s="4"/>
      <c r="L171" s="4"/>
      <c r="M171" s="4"/>
      <c r="N171" s="4"/>
      <c r="O171" s="4"/>
    </row>
    <row r="172" spans="1:15" ht="12.75">
      <c r="A172" s="21"/>
      <c r="B172" s="21"/>
      <c r="C172" s="21"/>
      <c r="D172" s="21"/>
      <c r="E172" s="24"/>
      <c r="F172" s="24"/>
      <c r="G172" s="24"/>
      <c r="H172" s="24"/>
      <c r="I172" s="24"/>
      <c r="J172" s="4"/>
      <c r="K172" s="4"/>
      <c r="L172" s="4"/>
      <c r="M172" s="4"/>
      <c r="N172" s="4"/>
      <c r="O172" s="4"/>
    </row>
    <row r="173" spans="1:15" ht="12.75">
      <c r="A173" s="21"/>
      <c r="B173" s="21"/>
      <c r="C173" s="21"/>
      <c r="D173" s="21"/>
      <c r="E173" s="24"/>
      <c r="F173" s="24"/>
      <c r="G173" s="24"/>
      <c r="H173" s="24"/>
      <c r="I173" s="24"/>
      <c r="J173" s="4"/>
      <c r="K173" s="4"/>
      <c r="L173" s="4"/>
      <c r="M173" s="4"/>
      <c r="N173" s="4"/>
      <c r="O173" s="4"/>
    </row>
    <row r="174" spans="1:15" ht="12.75">
      <c r="A174" s="21"/>
      <c r="B174" s="21"/>
      <c r="C174" s="21"/>
      <c r="D174" s="21"/>
      <c r="E174" s="24"/>
      <c r="F174" s="24"/>
      <c r="G174" s="24"/>
      <c r="H174" s="24"/>
      <c r="I174" s="24"/>
      <c r="J174" s="4"/>
      <c r="K174" s="4"/>
      <c r="L174" s="4"/>
      <c r="M174" s="4"/>
      <c r="N174" s="4"/>
      <c r="O174" s="4"/>
    </row>
    <row r="175" spans="1:15" ht="12.75">
      <c r="A175" s="21"/>
      <c r="B175" s="21"/>
      <c r="C175" s="21"/>
      <c r="D175" s="21"/>
      <c r="E175" s="24"/>
      <c r="F175" s="24"/>
      <c r="G175" s="24"/>
      <c r="H175" s="24"/>
      <c r="I175" s="24"/>
      <c r="J175" s="4"/>
      <c r="K175" s="4"/>
      <c r="L175" s="4"/>
      <c r="M175" s="4"/>
      <c r="N175" s="4"/>
      <c r="O175" s="4"/>
    </row>
    <row r="176" spans="1:15" ht="12.75">
      <c r="A176" s="21"/>
      <c r="B176" s="21"/>
      <c r="C176" s="21"/>
      <c r="D176" s="21"/>
      <c r="E176" s="24"/>
      <c r="F176" s="24"/>
      <c r="G176" s="24"/>
      <c r="H176" s="24"/>
      <c r="I176" s="24"/>
      <c r="J176" s="4"/>
      <c r="K176" s="4"/>
      <c r="L176" s="4"/>
      <c r="M176" s="4"/>
      <c r="N176" s="4"/>
      <c r="O176" s="4"/>
    </row>
    <row r="177" spans="1:15" ht="12.75">
      <c r="A177" s="21"/>
      <c r="B177" s="21"/>
      <c r="C177" s="21"/>
      <c r="D177" s="21"/>
      <c r="E177" s="24"/>
      <c r="F177" s="24"/>
      <c r="G177" s="24"/>
      <c r="H177" s="24"/>
      <c r="I177" s="24"/>
      <c r="J177" s="4"/>
      <c r="K177" s="4"/>
      <c r="L177" s="4"/>
      <c r="M177" s="4"/>
      <c r="N177" s="4"/>
      <c r="O177" s="4"/>
    </row>
    <row r="178" spans="1:15" ht="12.75">
      <c r="A178" s="21"/>
      <c r="B178" s="21"/>
      <c r="C178" s="21"/>
      <c r="D178" s="21"/>
      <c r="E178" s="24"/>
      <c r="F178" s="24"/>
      <c r="G178" s="24"/>
      <c r="H178" s="24"/>
      <c r="I178" s="24"/>
      <c r="J178" s="4"/>
      <c r="K178" s="4"/>
      <c r="L178" s="4"/>
      <c r="M178" s="4"/>
      <c r="N178" s="4"/>
      <c r="O178" s="4"/>
    </row>
    <row r="179" spans="1:15" ht="12.75">
      <c r="A179" s="21"/>
      <c r="B179" s="21"/>
      <c r="C179" s="21"/>
      <c r="D179" s="21"/>
      <c r="E179" s="24"/>
      <c r="F179" s="24"/>
      <c r="G179" s="24"/>
      <c r="H179" s="24"/>
      <c r="I179" s="24"/>
      <c r="J179" s="4"/>
      <c r="K179" s="4"/>
      <c r="L179" s="4"/>
      <c r="M179" s="4"/>
      <c r="N179" s="4"/>
      <c r="O179" s="4"/>
    </row>
    <row r="180" spans="1:15" ht="12.75">
      <c r="A180" s="21"/>
      <c r="B180" s="21"/>
      <c r="C180" s="21"/>
      <c r="D180" s="21"/>
      <c r="E180" s="24"/>
      <c r="F180" s="24"/>
      <c r="G180" s="24"/>
      <c r="H180" s="24"/>
      <c r="I180" s="24"/>
      <c r="J180" s="4"/>
      <c r="K180" s="4"/>
      <c r="L180" s="4"/>
      <c r="M180" s="4"/>
      <c r="N180" s="4"/>
      <c r="O180" s="4"/>
    </row>
    <row r="181" spans="1:15" ht="12.75">
      <c r="A181" s="21"/>
      <c r="B181" s="21"/>
      <c r="C181" s="21"/>
      <c r="D181" s="21"/>
      <c r="E181" s="24"/>
      <c r="F181" s="24"/>
      <c r="G181" s="24"/>
      <c r="H181" s="24"/>
      <c r="I181" s="24"/>
      <c r="J181" s="4"/>
      <c r="K181" s="4"/>
      <c r="L181" s="4"/>
      <c r="M181" s="4"/>
      <c r="N181" s="4"/>
      <c r="O181" s="4"/>
    </row>
    <row r="182" spans="1:15" ht="12.75">
      <c r="A182" s="21"/>
      <c r="B182" s="21"/>
      <c r="C182" s="21"/>
      <c r="D182" s="21"/>
      <c r="E182" s="24"/>
      <c r="F182" s="24"/>
      <c r="G182" s="24"/>
      <c r="H182" s="24"/>
      <c r="I182" s="24"/>
      <c r="J182" s="4"/>
      <c r="K182" s="4"/>
      <c r="L182" s="4"/>
      <c r="M182" s="4"/>
      <c r="N182" s="4"/>
      <c r="O182" s="4"/>
    </row>
    <row r="183" spans="1:15" ht="12.75">
      <c r="A183" s="21"/>
      <c r="B183" s="21"/>
      <c r="C183" s="21"/>
      <c r="D183" s="21"/>
      <c r="E183" s="24"/>
      <c r="F183" s="24"/>
      <c r="G183" s="24"/>
      <c r="H183" s="24"/>
      <c r="I183" s="24"/>
      <c r="J183" s="4"/>
      <c r="K183" s="4"/>
      <c r="L183" s="4"/>
      <c r="M183" s="4"/>
      <c r="N183" s="4"/>
      <c r="O183" s="4"/>
    </row>
    <row r="184" spans="1:15" ht="12.75">
      <c r="A184" s="21"/>
      <c r="B184" s="21"/>
      <c r="C184" s="21"/>
      <c r="D184" s="21"/>
      <c r="E184" s="24"/>
      <c r="F184" s="24"/>
      <c r="G184" s="24"/>
      <c r="H184" s="24"/>
      <c r="I184" s="24"/>
      <c r="J184" s="4"/>
      <c r="K184" s="4"/>
      <c r="L184" s="4"/>
      <c r="M184" s="4"/>
      <c r="N184" s="4"/>
      <c r="O184" s="4"/>
    </row>
    <row r="185" spans="1:15" ht="12.75">
      <c r="A185" s="21"/>
      <c r="B185" s="21"/>
      <c r="C185" s="21"/>
      <c r="D185" s="21"/>
      <c r="E185" s="24"/>
      <c r="F185" s="24"/>
      <c r="G185" s="24"/>
      <c r="H185" s="24"/>
      <c r="I185" s="24"/>
      <c r="J185" s="4"/>
      <c r="K185" s="4"/>
      <c r="L185" s="4"/>
      <c r="M185" s="4"/>
      <c r="N185" s="4"/>
      <c r="O185" s="4"/>
    </row>
    <row r="186" spans="1:15" ht="12.75">
      <c r="A186" s="21"/>
      <c r="B186" s="21"/>
      <c r="C186" s="21"/>
      <c r="D186" s="21"/>
      <c r="E186" s="24"/>
      <c r="F186" s="24"/>
      <c r="G186" s="24"/>
      <c r="H186" s="24"/>
      <c r="I186" s="24"/>
      <c r="J186" s="4"/>
      <c r="K186" s="4"/>
      <c r="L186" s="4"/>
      <c r="M186" s="4"/>
      <c r="N186" s="4"/>
      <c r="O186" s="4"/>
    </row>
    <row r="187" spans="1:15" ht="12.75">
      <c r="A187" s="21"/>
      <c r="B187" s="21"/>
      <c r="C187" s="21"/>
      <c r="D187" s="21"/>
      <c r="E187" s="24"/>
      <c r="F187" s="24"/>
      <c r="G187" s="24"/>
      <c r="H187" s="24"/>
      <c r="I187" s="24"/>
      <c r="J187" s="4"/>
      <c r="K187" s="4"/>
      <c r="L187" s="4"/>
      <c r="M187" s="4"/>
      <c r="N187" s="4"/>
      <c r="O187" s="4"/>
    </row>
    <row r="188" spans="1:15" ht="12.75">
      <c r="A188" s="21"/>
      <c r="B188" s="21"/>
      <c r="C188" s="21"/>
      <c r="D188" s="21"/>
      <c r="E188" s="24"/>
      <c r="F188" s="24"/>
      <c r="G188" s="24"/>
      <c r="H188" s="24"/>
      <c r="I188" s="24"/>
      <c r="J188" s="4"/>
      <c r="K188" s="4"/>
      <c r="L188" s="4"/>
      <c r="M188" s="4"/>
      <c r="N188" s="4"/>
      <c r="O188" s="4"/>
    </row>
    <row r="189" spans="1:15" ht="12.75">
      <c r="A189" s="21"/>
      <c r="B189" s="21"/>
      <c r="C189" s="21"/>
      <c r="D189" s="21"/>
      <c r="E189" s="24"/>
      <c r="F189" s="24"/>
      <c r="G189" s="24"/>
      <c r="H189" s="24"/>
      <c r="I189" s="24"/>
      <c r="J189" s="4"/>
      <c r="K189" s="4"/>
      <c r="L189" s="4"/>
      <c r="M189" s="4"/>
      <c r="N189" s="4"/>
      <c r="O189" s="4"/>
    </row>
    <row r="190" spans="1:15" ht="12.75">
      <c r="A190" s="21"/>
      <c r="B190" s="21"/>
      <c r="C190" s="21"/>
      <c r="D190" s="21"/>
      <c r="E190" s="24"/>
      <c r="F190" s="24"/>
      <c r="G190" s="24"/>
      <c r="H190" s="24"/>
      <c r="I190" s="24"/>
      <c r="J190" s="4"/>
      <c r="K190" s="4"/>
      <c r="L190" s="4"/>
      <c r="M190" s="4"/>
      <c r="N190" s="4"/>
      <c r="O190" s="4"/>
    </row>
    <row r="191" spans="1:15" ht="12.75">
      <c r="A191" s="21"/>
      <c r="B191" s="21"/>
      <c r="C191" s="21"/>
      <c r="D191" s="21"/>
      <c r="E191" s="24"/>
      <c r="F191" s="24"/>
      <c r="G191" s="24"/>
      <c r="H191" s="24"/>
      <c r="I191" s="24"/>
      <c r="J191" s="4"/>
      <c r="K191" s="4"/>
      <c r="L191" s="4"/>
      <c r="M191" s="4"/>
      <c r="N191" s="4"/>
      <c r="O191" s="4"/>
    </row>
    <row r="192" spans="1:15" ht="12.75">
      <c r="A192" s="21"/>
      <c r="B192" s="21"/>
      <c r="C192" s="21"/>
      <c r="D192" s="21"/>
      <c r="E192" s="24"/>
      <c r="F192" s="24"/>
      <c r="G192" s="24"/>
      <c r="H192" s="24"/>
      <c r="I192" s="24"/>
      <c r="J192" s="4"/>
      <c r="K192" s="4"/>
      <c r="L192" s="4"/>
      <c r="M192" s="4"/>
      <c r="N192" s="4"/>
      <c r="O192" s="4"/>
    </row>
    <row r="193" spans="1:15" ht="12.75">
      <c r="A193" s="21"/>
      <c r="B193" s="21"/>
      <c r="C193" s="21"/>
      <c r="D193" s="21"/>
      <c r="E193" s="24"/>
      <c r="F193" s="24"/>
      <c r="G193" s="24"/>
      <c r="H193" s="24"/>
      <c r="I193" s="24"/>
      <c r="J193" s="4"/>
      <c r="K193" s="4"/>
      <c r="L193" s="4"/>
      <c r="M193" s="4"/>
      <c r="N193" s="4"/>
      <c r="O193" s="4"/>
    </row>
    <row r="194" spans="1:15" ht="12.75">
      <c r="A194" s="21"/>
      <c r="B194" s="21"/>
      <c r="C194" s="21"/>
      <c r="D194" s="21"/>
      <c r="E194" s="24"/>
      <c r="F194" s="24"/>
      <c r="G194" s="24"/>
      <c r="H194" s="24"/>
      <c r="I194" s="24"/>
      <c r="J194" s="4"/>
      <c r="K194" s="4"/>
      <c r="L194" s="4"/>
      <c r="M194" s="4"/>
      <c r="N194" s="4"/>
      <c r="O194" s="4"/>
    </row>
    <row r="195" spans="1:15" ht="12.75">
      <c r="A195" s="21"/>
      <c r="B195" s="21"/>
      <c r="C195" s="21"/>
      <c r="D195" s="21"/>
      <c r="E195" s="24"/>
      <c r="F195" s="24"/>
      <c r="G195" s="24"/>
      <c r="H195" s="24"/>
      <c r="I195" s="24"/>
      <c r="J195" s="4"/>
      <c r="K195" s="4"/>
      <c r="L195" s="4"/>
      <c r="M195" s="4"/>
      <c r="N195" s="4"/>
      <c r="O195" s="4"/>
    </row>
    <row r="196" spans="1:15" ht="12.75">
      <c r="A196" s="21"/>
      <c r="B196" s="21"/>
      <c r="C196" s="21"/>
      <c r="D196" s="21"/>
      <c r="E196" s="24"/>
      <c r="F196" s="24"/>
      <c r="G196" s="24"/>
      <c r="H196" s="24"/>
      <c r="I196" s="24"/>
      <c r="J196" s="4"/>
      <c r="K196" s="4"/>
      <c r="L196" s="4"/>
      <c r="M196" s="4"/>
      <c r="N196" s="4"/>
      <c r="O196" s="4"/>
    </row>
    <row r="197" spans="1:15" ht="12.75">
      <c r="A197" s="21"/>
      <c r="B197" s="21"/>
      <c r="C197" s="21"/>
      <c r="D197" s="21"/>
      <c r="E197" s="24"/>
      <c r="F197" s="24"/>
      <c r="G197" s="24"/>
      <c r="H197" s="24"/>
      <c r="I197" s="24"/>
      <c r="J197" s="4"/>
      <c r="K197" s="4"/>
      <c r="L197" s="4"/>
      <c r="M197" s="4"/>
      <c r="N197" s="4"/>
      <c r="O197" s="4"/>
    </row>
    <row r="198" spans="1:15" ht="12.75">
      <c r="A198" s="21"/>
      <c r="B198" s="21"/>
      <c r="C198" s="21"/>
      <c r="D198" s="21"/>
      <c r="E198" s="24"/>
      <c r="F198" s="24"/>
      <c r="G198" s="24"/>
      <c r="H198" s="24"/>
      <c r="I198" s="24"/>
      <c r="J198" s="4"/>
      <c r="K198" s="4"/>
      <c r="L198" s="4"/>
      <c r="M198" s="4"/>
      <c r="N198" s="4"/>
      <c r="O198" s="4"/>
    </row>
    <row r="199" spans="1:15" ht="12.75">
      <c r="A199" s="21"/>
      <c r="B199" s="21"/>
      <c r="C199" s="21"/>
      <c r="D199" s="21"/>
      <c r="E199" s="24"/>
      <c r="F199" s="24"/>
      <c r="G199" s="24"/>
      <c r="H199" s="24"/>
      <c r="I199" s="24"/>
      <c r="J199" s="4"/>
      <c r="K199" s="4"/>
      <c r="L199" s="4"/>
      <c r="M199" s="4"/>
      <c r="N199" s="4"/>
      <c r="O199" s="4"/>
    </row>
    <row r="200" spans="1:15" ht="12.75">
      <c r="A200" s="21"/>
      <c r="B200" s="21"/>
      <c r="C200" s="21"/>
      <c r="D200" s="21"/>
      <c r="E200" s="24"/>
      <c r="F200" s="24"/>
      <c r="G200" s="24"/>
      <c r="H200" s="24"/>
      <c r="I200" s="24"/>
      <c r="J200" s="4"/>
      <c r="K200" s="4"/>
      <c r="L200" s="4"/>
      <c r="M200" s="4"/>
      <c r="N200" s="4"/>
      <c r="O200" s="4"/>
    </row>
    <row r="201" spans="1:15" ht="12.75">
      <c r="A201" s="21"/>
      <c r="B201" s="21"/>
      <c r="C201" s="21"/>
      <c r="D201" s="21"/>
      <c r="E201" s="24"/>
      <c r="F201" s="24"/>
      <c r="G201" s="24"/>
      <c r="H201" s="24"/>
      <c r="I201" s="24"/>
      <c r="J201" s="4"/>
      <c r="K201" s="4"/>
      <c r="L201" s="4"/>
      <c r="M201" s="4"/>
      <c r="N201" s="4"/>
      <c r="O201" s="4"/>
    </row>
    <row r="202" spans="1:15" ht="12.75">
      <c r="A202" s="21"/>
      <c r="B202" s="21"/>
      <c r="C202" s="21"/>
      <c r="D202" s="21"/>
      <c r="E202" s="24"/>
      <c r="F202" s="24"/>
      <c r="G202" s="24"/>
      <c r="H202" s="24"/>
      <c r="I202" s="24"/>
      <c r="J202" s="4"/>
      <c r="K202" s="4"/>
      <c r="L202" s="4"/>
      <c r="M202" s="4"/>
      <c r="N202" s="4"/>
      <c r="O202" s="4"/>
    </row>
    <row r="203" spans="1:15" ht="12.75">
      <c r="A203" s="21"/>
      <c r="B203" s="21"/>
      <c r="C203" s="21"/>
      <c r="D203" s="21"/>
      <c r="E203" s="24"/>
      <c r="F203" s="24"/>
      <c r="G203" s="24"/>
      <c r="H203" s="24"/>
      <c r="I203" s="24"/>
      <c r="J203" s="4"/>
      <c r="K203" s="4"/>
      <c r="L203" s="4"/>
      <c r="M203" s="4"/>
      <c r="N203" s="4"/>
      <c r="O203" s="4"/>
    </row>
    <row r="204" spans="1:15" ht="12.75">
      <c r="A204" s="21"/>
      <c r="B204" s="21"/>
      <c r="C204" s="21"/>
      <c r="D204" s="21"/>
      <c r="E204" s="24"/>
      <c r="F204" s="24"/>
      <c r="G204" s="24"/>
      <c r="H204" s="24"/>
      <c r="I204" s="24"/>
      <c r="J204" s="4"/>
      <c r="K204" s="4"/>
      <c r="L204" s="4"/>
      <c r="M204" s="4"/>
      <c r="N204" s="4"/>
      <c r="O204" s="4"/>
    </row>
    <row r="205" spans="1:15" ht="12.75">
      <c r="A205" s="21"/>
      <c r="B205" s="21"/>
      <c r="C205" s="21"/>
      <c r="D205" s="21"/>
      <c r="E205" s="24"/>
      <c r="F205" s="24"/>
      <c r="G205" s="24"/>
      <c r="H205" s="24"/>
      <c r="I205" s="24"/>
      <c r="J205" s="4"/>
      <c r="K205" s="4"/>
      <c r="L205" s="4"/>
      <c r="M205" s="4"/>
      <c r="N205" s="4"/>
      <c r="O205" s="4"/>
    </row>
    <row r="206" spans="1:15" ht="12.75">
      <c r="A206" s="21"/>
      <c r="B206" s="21"/>
      <c r="C206" s="21"/>
      <c r="D206" s="21"/>
      <c r="E206" s="24"/>
      <c r="F206" s="24"/>
      <c r="G206" s="24"/>
      <c r="H206" s="24"/>
      <c r="I206" s="24"/>
      <c r="J206" s="4"/>
      <c r="K206" s="4"/>
      <c r="L206" s="4"/>
      <c r="M206" s="4"/>
      <c r="N206" s="4"/>
      <c r="O206" s="4"/>
    </row>
    <row r="207" spans="1:15" ht="12.75">
      <c r="A207" s="21"/>
      <c r="B207" s="21"/>
      <c r="C207" s="21"/>
      <c r="D207" s="21"/>
      <c r="E207" s="24"/>
      <c r="F207" s="24"/>
      <c r="G207" s="24"/>
      <c r="H207" s="24"/>
      <c r="I207" s="24"/>
      <c r="J207" s="4"/>
      <c r="K207" s="4"/>
      <c r="L207" s="4"/>
      <c r="M207" s="4"/>
      <c r="N207" s="4"/>
      <c r="O207" s="4"/>
    </row>
    <row r="208" spans="1:15" ht="12.75">
      <c r="A208" s="21"/>
      <c r="B208" s="21"/>
      <c r="C208" s="21"/>
      <c r="D208" s="21"/>
      <c r="E208" s="24"/>
      <c r="F208" s="24"/>
      <c r="G208" s="24"/>
      <c r="H208" s="24"/>
      <c r="I208" s="24"/>
      <c r="J208" s="4"/>
      <c r="K208" s="4"/>
      <c r="L208" s="4"/>
      <c r="M208" s="4"/>
      <c r="N208" s="4"/>
      <c r="O208" s="4"/>
    </row>
    <row r="209" spans="1:15" ht="12.75">
      <c r="A209" s="21"/>
      <c r="B209" s="21"/>
      <c r="C209" s="21"/>
      <c r="D209" s="21"/>
      <c r="E209" s="24"/>
      <c r="F209" s="24"/>
      <c r="G209" s="24"/>
      <c r="H209" s="24"/>
      <c r="I209" s="24"/>
      <c r="J209" s="4"/>
      <c r="K209" s="4"/>
      <c r="L209" s="4"/>
      <c r="M209" s="4"/>
      <c r="N209" s="4"/>
      <c r="O209" s="4"/>
    </row>
    <row r="210" spans="1:15" ht="12.75">
      <c r="A210" s="21"/>
      <c r="B210" s="21"/>
      <c r="C210" s="21"/>
      <c r="D210" s="21"/>
      <c r="E210" s="24"/>
      <c r="F210" s="24"/>
      <c r="G210" s="24"/>
      <c r="H210" s="24"/>
      <c r="I210" s="24"/>
      <c r="J210" s="4"/>
      <c r="K210" s="4"/>
      <c r="L210" s="4"/>
      <c r="M210" s="4"/>
      <c r="N210" s="4"/>
      <c r="O210" s="4"/>
    </row>
    <row r="211" spans="1:15" ht="12.75">
      <c r="A211" s="21"/>
      <c r="B211" s="21"/>
      <c r="C211" s="21"/>
      <c r="D211" s="21"/>
      <c r="E211" s="24"/>
      <c r="F211" s="24"/>
      <c r="G211" s="24"/>
      <c r="H211" s="24"/>
      <c r="I211" s="24"/>
      <c r="J211" s="4"/>
      <c r="K211" s="4"/>
      <c r="L211" s="4"/>
      <c r="M211" s="4"/>
      <c r="N211" s="4"/>
      <c r="O211" s="4"/>
    </row>
    <row r="212" spans="1:15" ht="12.75">
      <c r="A212" s="21"/>
      <c r="B212" s="21"/>
      <c r="C212" s="21"/>
      <c r="D212" s="21"/>
      <c r="E212" s="24"/>
      <c r="F212" s="24"/>
      <c r="G212" s="24"/>
      <c r="H212" s="24"/>
      <c r="I212" s="24"/>
      <c r="J212" s="4"/>
      <c r="K212" s="4"/>
      <c r="L212" s="4"/>
      <c r="M212" s="4"/>
      <c r="N212" s="4"/>
      <c r="O212" s="4"/>
    </row>
    <row r="213" spans="1:15" ht="12.75">
      <c r="A213" s="21"/>
      <c r="B213" s="21"/>
      <c r="C213" s="21"/>
      <c r="D213" s="21"/>
      <c r="E213" s="24"/>
      <c r="F213" s="24"/>
      <c r="G213" s="24"/>
      <c r="H213" s="24"/>
      <c r="I213" s="24"/>
      <c r="J213" s="4"/>
      <c r="K213" s="4"/>
      <c r="L213" s="4"/>
      <c r="M213" s="4"/>
      <c r="N213" s="4"/>
      <c r="O213" s="4"/>
    </row>
    <row r="214" spans="1:15" ht="12.75">
      <c r="A214" s="21"/>
      <c r="B214" s="21"/>
      <c r="C214" s="21"/>
      <c r="D214" s="21"/>
      <c r="E214" s="24"/>
      <c r="F214" s="24"/>
      <c r="G214" s="24"/>
      <c r="H214" s="24"/>
      <c r="I214" s="24"/>
      <c r="J214" s="4"/>
      <c r="K214" s="4"/>
      <c r="L214" s="4"/>
      <c r="M214" s="4"/>
      <c r="N214" s="4"/>
      <c r="O214" s="4"/>
    </row>
    <row r="215" spans="1:15" ht="12.75">
      <c r="A215" s="21"/>
      <c r="B215" s="21"/>
      <c r="C215" s="21"/>
      <c r="D215" s="21"/>
      <c r="E215" s="24"/>
      <c r="F215" s="24"/>
      <c r="G215" s="24"/>
      <c r="H215" s="24"/>
      <c r="I215" s="24"/>
      <c r="J215" s="4"/>
      <c r="K215" s="4"/>
      <c r="L215" s="4"/>
      <c r="M215" s="4"/>
      <c r="N215" s="4"/>
      <c r="O215" s="4"/>
    </row>
    <row r="216" spans="1:15" ht="12.75">
      <c r="A216" s="21"/>
      <c r="B216" s="21"/>
      <c r="C216" s="21"/>
      <c r="D216" s="21"/>
      <c r="E216" s="24"/>
      <c r="F216" s="24"/>
      <c r="G216" s="24"/>
      <c r="H216" s="24"/>
      <c r="I216" s="24"/>
      <c r="J216" s="4"/>
      <c r="K216" s="4"/>
      <c r="L216" s="4"/>
      <c r="M216" s="4"/>
      <c r="N216" s="4"/>
      <c r="O216" s="4"/>
    </row>
    <row r="217" spans="1:15" ht="12.75">
      <c r="A217" s="21"/>
      <c r="B217" s="21"/>
      <c r="C217" s="21"/>
      <c r="D217" s="21"/>
      <c r="E217" s="24"/>
      <c r="F217" s="24"/>
      <c r="G217" s="24"/>
      <c r="H217" s="24"/>
      <c r="I217" s="24"/>
      <c r="J217" s="4"/>
      <c r="K217" s="4"/>
      <c r="L217" s="4"/>
      <c r="M217" s="4"/>
      <c r="N217" s="4"/>
      <c r="O217" s="4"/>
    </row>
    <row r="218" spans="1:15" ht="12.75">
      <c r="A218" s="21"/>
      <c r="B218" s="21"/>
      <c r="C218" s="21"/>
      <c r="D218" s="21"/>
      <c r="E218" s="24"/>
      <c r="F218" s="24"/>
      <c r="G218" s="24"/>
      <c r="H218" s="24"/>
      <c r="I218" s="24"/>
      <c r="J218" s="4"/>
      <c r="K218" s="4"/>
      <c r="L218" s="4"/>
      <c r="M218" s="4"/>
      <c r="N218" s="4"/>
      <c r="O218" s="4"/>
    </row>
    <row r="219" spans="1:15" ht="12.75">
      <c r="A219" s="21"/>
      <c r="B219" s="21"/>
      <c r="C219" s="21"/>
      <c r="D219" s="21"/>
      <c r="E219" s="24"/>
      <c r="F219" s="24"/>
      <c r="G219" s="24"/>
      <c r="H219" s="24"/>
      <c r="I219" s="24"/>
      <c r="J219" s="4"/>
      <c r="K219" s="4"/>
      <c r="L219" s="4"/>
      <c r="M219" s="4"/>
      <c r="N219" s="4"/>
      <c r="O219" s="4"/>
    </row>
    <row r="220" spans="1:15" ht="12.75">
      <c r="A220" s="21"/>
      <c r="B220" s="21"/>
      <c r="C220" s="21"/>
      <c r="D220" s="21"/>
      <c r="E220" s="24"/>
      <c r="F220" s="24"/>
      <c r="G220" s="24"/>
      <c r="H220" s="24"/>
      <c r="I220" s="24"/>
      <c r="J220" s="4"/>
      <c r="K220" s="4"/>
      <c r="L220" s="4"/>
      <c r="M220" s="4"/>
      <c r="N220" s="4"/>
      <c r="O220" s="4"/>
    </row>
    <row r="221" spans="1:15" ht="12.75">
      <c r="A221" s="21"/>
      <c r="B221" s="21"/>
      <c r="C221" s="21"/>
      <c r="D221" s="21"/>
      <c r="E221" s="24"/>
      <c r="F221" s="24"/>
      <c r="G221" s="24"/>
      <c r="H221" s="24"/>
      <c r="I221" s="24"/>
      <c r="J221" s="4"/>
      <c r="K221" s="4"/>
      <c r="L221" s="4"/>
      <c r="M221" s="4"/>
      <c r="N221" s="4"/>
      <c r="O221" s="4"/>
    </row>
    <row r="222" spans="1:15" ht="12.75">
      <c r="A222" s="21"/>
      <c r="B222" s="21"/>
      <c r="C222" s="21"/>
      <c r="D222" s="21"/>
      <c r="E222" s="24"/>
      <c r="F222" s="24"/>
      <c r="G222" s="24"/>
      <c r="H222" s="24"/>
      <c r="I222" s="24"/>
      <c r="J222" s="4"/>
      <c r="K222" s="4"/>
      <c r="L222" s="4"/>
      <c r="M222" s="4"/>
      <c r="N222" s="4"/>
      <c r="O222" s="4"/>
    </row>
    <row r="223" spans="1:15" ht="12.75">
      <c r="A223" s="21"/>
      <c r="B223" s="21"/>
      <c r="C223" s="21"/>
      <c r="D223" s="21"/>
      <c r="E223" s="24"/>
      <c r="F223" s="24"/>
      <c r="G223" s="24"/>
      <c r="H223" s="24"/>
      <c r="I223" s="24"/>
      <c r="J223" s="4"/>
      <c r="K223" s="4"/>
      <c r="L223" s="4"/>
      <c r="M223" s="4"/>
      <c r="N223" s="4"/>
      <c r="O223" s="4"/>
    </row>
    <row r="224" spans="1:15" ht="12.75">
      <c r="A224" s="21"/>
      <c r="B224" s="21"/>
      <c r="C224" s="21"/>
      <c r="D224" s="21"/>
      <c r="E224" s="24"/>
      <c r="F224" s="24"/>
      <c r="G224" s="24"/>
      <c r="H224" s="24"/>
      <c r="I224" s="24"/>
      <c r="J224" s="4"/>
      <c r="K224" s="4"/>
      <c r="L224" s="4"/>
      <c r="M224" s="4"/>
      <c r="N224" s="4"/>
      <c r="O224" s="4"/>
    </row>
    <row r="225" spans="1:15" ht="12.75">
      <c r="A225" s="21"/>
      <c r="B225" s="21"/>
      <c r="C225" s="21"/>
      <c r="D225" s="21"/>
      <c r="E225" s="24"/>
      <c r="F225" s="24"/>
      <c r="G225" s="24"/>
      <c r="H225" s="24"/>
      <c r="I225" s="24"/>
      <c r="J225" s="4"/>
      <c r="K225" s="4"/>
      <c r="L225" s="4"/>
      <c r="M225" s="4"/>
      <c r="N225" s="4"/>
      <c r="O225" s="4"/>
    </row>
    <row r="226" spans="1:15" ht="12.75">
      <c r="A226" s="21"/>
      <c r="B226" s="21"/>
      <c r="C226" s="21"/>
      <c r="D226" s="21"/>
      <c r="E226" s="24"/>
      <c r="F226" s="24"/>
      <c r="G226" s="24"/>
      <c r="H226" s="24"/>
      <c r="I226" s="24"/>
      <c r="J226" s="4"/>
      <c r="K226" s="4"/>
      <c r="L226" s="4"/>
      <c r="M226" s="4"/>
      <c r="N226" s="4"/>
      <c r="O226" s="4"/>
    </row>
    <row r="227" spans="1:15" ht="12.75">
      <c r="A227" s="21"/>
      <c r="B227" s="21"/>
      <c r="C227" s="21"/>
      <c r="D227" s="21"/>
      <c r="E227" s="24"/>
      <c r="F227" s="24"/>
      <c r="G227" s="24"/>
      <c r="H227" s="24"/>
      <c r="I227" s="24"/>
      <c r="J227" s="4"/>
      <c r="K227" s="4"/>
      <c r="L227" s="4"/>
      <c r="M227" s="4"/>
      <c r="N227" s="4"/>
      <c r="O227" s="4"/>
    </row>
    <row r="228" spans="1:15" ht="12.75">
      <c r="A228" s="21"/>
      <c r="B228" s="21"/>
      <c r="C228" s="21"/>
      <c r="D228" s="21"/>
      <c r="E228" s="24"/>
      <c r="F228" s="24"/>
      <c r="G228" s="24"/>
      <c r="H228" s="24"/>
      <c r="I228" s="24"/>
      <c r="J228" s="4"/>
      <c r="K228" s="4"/>
      <c r="L228" s="4"/>
      <c r="M228" s="4"/>
      <c r="N228" s="4"/>
      <c r="O228" s="4"/>
    </row>
    <row r="229" spans="1:15" ht="12.75">
      <c r="A229" s="21"/>
      <c r="B229" s="21"/>
      <c r="C229" s="21"/>
      <c r="D229" s="21"/>
      <c r="E229" s="24"/>
      <c r="F229" s="24"/>
      <c r="G229" s="24"/>
      <c r="H229" s="24"/>
      <c r="I229" s="24"/>
      <c r="J229" s="4"/>
      <c r="K229" s="4"/>
      <c r="L229" s="4"/>
      <c r="M229" s="4"/>
      <c r="N229" s="4"/>
      <c r="O229" s="4"/>
    </row>
    <row r="230" spans="1:15" ht="12.75">
      <c r="A230" s="21"/>
      <c r="B230" s="21"/>
      <c r="C230" s="21"/>
      <c r="D230" s="21"/>
      <c r="E230" s="24"/>
      <c r="F230" s="24"/>
      <c r="G230" s="24"/>
      <c r="H230" s="24"/>
      <c r="I230" s="24"/>
      <c r="J230" s="4"/>
      <c r="K230" s="4"/>
      <c r="L230" s="4"/>
      <c r="M230" s="4"/>
      <c r="N230" s="4"/>
      <c r="O230" s="4"/>
    </row>
    <row r="231" spans="1:15" ht="12.75">
      <c r="A231" s="21"/>
      <c r="B231" s="21"/>
      <c r="C231" s="21"/>
      <c r="D231" s="21"/>
      <c r="E231" s="24"/>
      <c r="F231" s="24"/>
      <c r="G231" s="24"/>
      <c r="H231" s="24"/>
      <c r="I231" s="24"/>
      <c r="J231" s="4"/>
      <c r="K231" s="4"/>
      <c r="L231" s="4"/>
      <c r="M231" s="4"/>
      <c r="N231" s="4"/>
      <c r="O231" s="4"/>
    </row>
    <row r="232" spans="1:15" ht="12.75">
      <c r="A232" s="21"/>
      <c r="B232" s="21"/>
      <c r="C232" s="21"/>
      <c r="D232" s="21"/>
      <c r="E232" s="24"/>
      <c r="F232" s="24"/>
      <c r="G232" s="24"/>
      <c r="H232" s="24"/>
      <c r="I232" s="24"/>
      <c r="J232" s="4"/>
      <c r="K232" s="4"/>
      <c r="L232" s="4"/>
      <c r="M232" s="4"/>
      <c r="N232" s="4"/>
      <c r="O232" s="4"/>
    </row>
    <row r="233" spans="1:15" ht="12.75">
      <c r="A233" s="21"/>
      <c r="B233" s="21"/>
      <c r="C233" s="21"/>
      <c r="D233" s="21"/>
      <c r="E233" s="24"/>
      <c r="F233" s="24"/>
      <c r="G233" s="24"/>
      <c r="H233" s="24"/>
      <c r="I233" s="24"/>
      <c r="J233" s="4"/>
      <c r="K233" s="4"/>
      <c r="L233" s="4"/>
      <c r="M233" s="4"/>
      <c r="N233" s="4"/>
      <c r="O233" s="4"/>
    </row>
    <row r="234" spans="1:15" ht="12.75">
      <c r="A234" s="21"/>
      <c r="B234" s="21"/>
      <c r="C234" s="21"/>
      <c r="D234" s="21"/>
      <c r="E234" s="24"/>
      <c r="F234" s="24"/>
      <c r="G234" s="24"/>
      <c r="H234" s="24"/>
      <c r="I234" s="24"/>
      <c r="J234" s="4"/>
      <c r="K234" s="4"/>
      <c r="L234" s="4"/>
      <c r="M234" s="4"/>
      <c r="N234" s="4"/>
      <c r="O234" s="4"/>
    </row>
    <row r="235" spans="1:15" ht="12.75">
      <c r="A235" s="21"/>
      <c r="B235" s="21"/>
      <c r="C235" s="21"/>
      <c r="D235" s="21"/>
      <c r="E235" s="24"/>
      <c r="F235" s="24"/>
      <c r="G235" s="24"/>
      <c r="H235" s="24"/>
      <c r="I235" s="24"/>
      <c r="J235" s="4"/>
      <c r="K235" s="4"/>
      <c r="L235" s="4"/>
      <c r="M235" s="4"/>
      <c r="N235" s="4"/>
      <c r="O235" s="4"/>
    </row>
    <row r="236" spans="1:15" ht="12.75">
      <c r="A236" s="21"/>
      <c r="B236" s="21"/>
      <c r="C236" s="21"/>
      <c r="D236" s="21"/>
      <c r="E236" s="24"/>
      <c r="F236" s="24"/>
      <c r="G236" s="24"/>
      <c r="H236" s="24"/>
      <c r="I236" s="24"/>
      <c r="J236" s="4"/>
      <c r="K236" s="4"/>
      <c r="L236" s="4"/>
      <c r="M236" s="4"/>
      <c r="N236" s="4"/>
      <c r="O236" s="4"/>
    </row>
    <row r="237" spans="1:15" ht="12.75">
      <c r="A237" s="21"/>
      <c r="B237" s="21"/>
      <c r="C237" s="21"/>
      <c r="D237" s="21"/>
      <c r="E237" s="24"/>
      <c r="F237" s="24"/>
      <c r="G237" s="24"/>
      <c r="H237" s="24"/>
      <c r="I237" s="24"/>
      <c r="J237" s="4"/>
      <c r="K237" s="4"/>
      <c r="L237" s="4"/>
      <c r="M237" s="4"/>
      <c r="N237" s="4"/>
      <c r="O237" s="4"/>
    </row>
    <row r="238" spans="1:15" ht="12.75">
      <c r="A238" s="21"/>
      <c r="B238" s="21"/>
      <c r="C238" s="21"/>
      <c r="D238" s="21"/>
      <c r="E238" s="24"/>
      <c r="F238" s="24"/>
      <c r="G238" s="24"/>
      <c r="H238" s="24"/>
      <c r="I238" s="24"/>
      <c r="J238" s="4"/>
      <c r="K238" s="4"/>
      <c r="L238" s="4"/>
      <c r="M238" s="4"/>
      <c r="N238" s="4"/>
      <c r="O238" s="4"/>
    </row>
    <row r="239" spans="1:15" ht="12.75">
      <c r="A239" s="21"/>
      <c r="B239" s="21"/>
      <c r="C239" s="21"/>
      <c r="D239" s="21"/>
      <c r="E239" s="24"/>
      <c r="F239" s="24"/>
      <c r="G239" s="24"/>
      <c r="H239" s="24"/>
      <c r="I239" s="24"/>
      <c r="J239" s="4"/>
      <c r="K239" s="4"/>
      <c r="L239" s="4"/>
      <c r="M239" s="4"/>
      <c r="N239" s="4"/>
      <c r="O239" s="4"/>
    </row>
    <row r="240" spans="1:15" ht="12.75">
      <c r="A240" s="21"/>
      <c r="B240" s="21"/>
      <c r="C240" s="21"/>
      <c r="D240" s="21"/>
      <c r="E240" s="24"/>
      <c r="F240" s="24"/>
      <c r="G240" s="24"/>
      <c r="H240" s="24"/>
      <c r="I240" s="24"/>
      <c r="J240" s="4"/>
      <c r="K240" s="4"/>
      <c r="L240" s="4"/>
      <c r="M240" s="4"/>
      <c r="N240" s="4"/>
      <c r="O240" s="4"/>
    </row>
    <row r="241" spans="1:15" ht="12.75">
      <c r="A241" s="21"/>
      <c r="B241" s="21"/>
      <c r="C241" s="21"/>
      <c r="D241" s="21"/>
      <c r="E241" s="24"/>
      <c r="F241" s="24"/>
      <c r="G241" s="24"/>
      <c r="H241" s="24"/>
      <c r="I241" s="24"/>
      <c r="J241" s="4"/>
      <c r="K241" s="4"/>
      <c r="L241" s="4"/>
      <c r="M241" s="4"/>
      <c r="N241" s="4"/>
      <c r="O241" s="4"/>
    </row>
    <row r="242" spans="1:15" ht="12.75">
      <c r="A242" s="21"/>
      <c r="B242" s="21"/>
      <c r="C242" s="21"/>
      <c r="D242" s="21"/>
      <c r="E242" s="24"/>
      <c r="F242" s="24"/>
      <c r="G242" s="24"/>
      <c r="H242" s="24"/>
      <c r="I242" s="24"/>
      <c r="J242" s="4"/>
      <c r="K242" s="4"/>
      <c r="L242" s="4"/>
      <c r="M242" s="4"/>
      <c r="N242" s="4"/>
      <c r="O242" s="4"/>
    </row>
    <row r="243" spans="1:15" ht="12.75">
      <c r="A243" s="21"/>
      <c r="B243" s="21"/>
      <c r="C243" s="21"/>
      <c r="D243" s="21"/>
      <c r="E243" s="24"/>
      <c r="F243" s="24"/>
      <c r="G243" s="24"/>
      <c r="H243" s="24"/>
      <c r="I243" s="24"/>
      <c r="J243" s="4"/>
      <c r="K243" s="4"/>
      <c r="L243" s="4"/>
      <c r="M243" s="4"/>
      <c r="N243" s="4"/>
      <c r="O243" s="4"/>
    </row>
    <row r="244" spans="1:15" ht="12.75">
      <c r="A244" s="21"/>
      <c r="B244" s="21"/>
      <c r="C244" s="21"/>
      <c r="D244" s="21"/>
      <c r="E244" s="24"/>
      <c r="F244" s="24"/>
      <c r="G244" s="24"/>
      <c r="H244" s="24"/>
      <c r="I244" s="24"/>
      <c r="J244" s="4"/>
      <c r="K244" s="4"/>
      <c r="L244" s="4"/>
      <c r="M244" s="4"/>
      <c r="N244" s="4"/>
      <c r="O244" s="4"/>
    </row>
    <row r="245" spans="1:15" ht="12.75">
      <c r="A245" s="21"/>
      <c r="B245" s="21"/>
      <c r="C245" s="21"/>
      <c r="D245" s="21"/>
      <c r="E245" s="24"/>
      <c r="F245" s="24"/>
      <c r="G245" s="24"/>
      <c r="H245" s="24"/>
      <c r="I245" s="24"/>
      <c r="J245" s="4"/>
      <c r="K245" s="4"/>
      <c r="L245" s="4"/>
      <c r="M245" s="4"/>
      <c r="N245" s="4"/>
      <c r="O245" s="4"/>
    </row>
    <row r="246" spans="1:15" ht="12.75">
      <c r="A246" s="21"/>
      <c r="B246" s="21"/>
      <c r="C246" s="21"/>
      <c r="D246" s="21"/>
      <c r="E246" s="24"/>
      <c r="F246" s="24"/>
      <c r="G246" s="24"/>
      <c r="H246" s="24"/>
      <c r="I246" s="24"/>
      <c r="J246" s="4"/>
      <c r="K246" s="4"/>
      <c r="L246" s="4"/>
      <c r="M246" s="4"/>
      <c r="N246" s="4"/>
      <c r="O246" s="4"/>
    </row>
    <row r="247" spans="1:15" ht="12.75">
      <c r="A247" s="21"/>
      <c r="B247" s="21"/>
      <c r="C247" s="21"/>
      <c r="D247" s="21"/>
      <c r="E247" s="24"/>
      <c r="F247" s="24"/>
      <c r="G247" s="24"/>
      <c r="H247" s="24"/>
      <c r="I247" s="24"/>
      <c r="J247" s="4"/>
      <c r="K247" s="4"/>
      <c r="L247" s="4"/>
      <c r="M247" s="4"/>
      <c r="N247" s="4"/>
      <c r="O247" s="4"/>
    </row>
    <row r="248" spans="1:15" ht="12.75">
      <c r="A248" s="21"/>
      <c r="B248" s="21"/>
      <c r="C248" s="21"/>
      <c r="D248" s="21"/>
      <c r="E248" s="24"/>
      <c r="F248" s="24"/>
      <c r="G248" s="24"/>
      <c r="H248" s="24"/>
      <c r="I248" s="24"/>
      <c r="J248" s="4"/>
      <c r="K248" s="4"/>
      <c r="L248" s="4"/>
      <c r="M248" s="4"/>
      <c r="N248" s="4"/>
      <c r="O248" s="4"/>
    </row>
    <row r="249" spans="1:15" ht="12.75">
      <c r="A249" s="21"/>
      <c r="B249" s="21"/>
      <c r="C249" s="21"/>
      <c r="D249" s="21"/>
      <c r="E249" s="24"/>
      <c r="F249" s="24"/>
      <c r="G249" s="24"/>
      <c r="H249" s="24"/>
      <c r="I249" s="24"/>
      <c r="J249" s="4"/>
      <c r="K249" s="4"/>
      <c r="L249" s="4"/>
      <c r="M249" s="4"/>
      <c r="N249" s="4"/>
      <c r="O249" s="4"/>
    </row>
    <row r="250" spans="1:15" ht="12.75">
      <c r="A250" s="21"/>
      <c r="B250" s="21"/>
      <c r="C250" s="21"/>
      <c r="D250" s="21"/>
      <c r="E250" s="24"/>
      <c r="F250" s="24"/>
      <c r="G250" s="24"/>
      <c r="H250" s="24"/>
      <c r="I250" s="24"/>
      <c r="J250" s="4"/>
      <c r="K250" s="4"/>
      <c r="L250" s="4"/>
      <c r="M250" s="4"/>
      <c r="N250" s="4"/>
      <c r="O250" s="4"/>
    </row>
    <row r="251" spans="1:15" ht="12.75">
      <c r="A251" s="21"/>
      <c r="B251" s="21"/>
      <c r="C251" s="21"/>
      <c r="D251" s="21"/>
      <c r="E251" s="24"/>
      <c r="F251" s="24"/>
      <c r="G251" s="24"/>
      <c r="H251" s="24"/>
      <c r="I251" s="24"/>
      <c r="J251" s="4"/>
      <c r="K251" s="4"/>
      <c r="L251" s="4"/>
      <c r="M251" s="4"/>
      <c r="N251" s="4"/>
      <c r="O251" s="4"/>
    </row>
    <row r="252" spans="1:15" ht="12.75">
      <c r="A252" s="21"/>
      <c r="B252" s="21"/>
      <c r="C252" s="21"/>
      <c r="D252" s="21"/>
      <c r="E252" s="24"/>
      <c r="F252" s="24"/>
      <c r="G252" s="24"/>
      <c r="H252" s="24"/>
      <c r="I252" s="24"/>
      <c r="J252" s="4"/>
      <c r="K252" s="4"/>
      <c r="L252" s="4"/>
      <c r="M252" s="4"/>
      <c r="N252" s="4"/>
      <c r="O252" s="4"/>
    </row>
    <row r="253" spans="1:15" ht="12.75">
      <c r="A253" s="21"/>
      <c r="B253" s="21"/>
      <c r="C253" s="21"/>
      <c r="D253" s="21"/>
      <c r="E253" s="24"/>
      <c r="F253" s="24"/>
      <c r="G253" s="24"/>
      <c r="H253" s="24"/>
      <c r="I253" s="24"/>
      <c r="J253" s="4"/>
      <c r="K253" s="4"/>
      <c r="L253" s="4"/>
      <c r="M253" s="4"/>
      <c r="N253" s="4"/>
      <c r="O253" s="4"/>
    </row>
    <row r="254" spans="1:15" ht="12.75">
      <c r="A254" s="21"/>
      <c r="B254" s="21"/>
      <c r="C254" s="21"/>
      <c r="D254" s="21"/>
      <c r="E254" s="24"/>
      <c r="F254" s="24"/>
      <c r="G254" s="24"/>
      <c r="H254" s="24"/>
      <c r="I254" s="24"/>
      <c r="J254" s="4"/>
      <c r="K254" s="4"/>
      <c r="L254" s="4"/>
      <c r="M254" s="4"/>
      <c r="N254" s="4"/>
      <c r="O254" s="4"/>
    </row>
    <row r="255" spans="1:15" ht="12.75">
      <c r="A255" s="21"/>
      <c r="B255" s="21"/>
      <c r="C255" s="21"/>
      <c r="D255" s="21"/>
      <c r="E255" s="24"/>
      <c r="F255" s="24"/>
      <c r="G255" s="24"/>
      <c r="H255" s="24"/>
      <c r="I255" s="24"/>
      <c r="J255" s="4"/>
      <c r="K255" s="4"/>
      <c r="L255" s="4"/>
      <c r="M255" s="4"/>
      <c r="N255" s="4"/>
      <c r="O255" s="4"/>
    </row>
    <row r="256" spans="1:15" ht="12.75">
      <c r="A256" s="21"/>
      <c r="B256" s="21"/>
      <c r="C256" s="21"/>
      <c r="D256" s="21"/>
      <c r="E256" s="24"/>
      <c r="F256" s="24"/>
      <c r="G256" s="24"/>
      <c r="H256" s="24"/>
      <c r="I256" s="24"/>
      <c r="J256" s="4"/>
      <c r="K256" s="4"/>
      <c r="L256" s="4"/>
      <c r="M256" s="4"/>
      <c r="N256" s="4"/>
      <c r="O256" s="4"/>
    </row>
    <row r="257" spans="1:15" ht="12.75">
      <c r="A257" s="21"/>
      <c r="B257" s="21"/>
      <c r="C257" s="21"/>
      <c r="D257" s="21"/>
      <c r="E257" s="24"/>
      <c r="F257" s="24"/>
      <c r="G257" s="24"/>
      <c r="H257" s="24"/>
      <c r="I257" s="24"/>
      <c r="J257" s="4"/>
      <c r="K257" s="4"/>
      <c r="L257" s="4"/>
      <c r="M257" s="4"/>
      <c r="N257" s="4"/>
      <c r="O257" s="4"/>
    </row>
    <row r="258" spans="1:15" ht="12.75">
      <c r="A258" s="21"/>
      <c r="B258" s="21"/>
      <c r="C258" s="21"/>
      <c r="D258" s="21"/>
      <c r="E258" s="24"/>
      <c r="F258" s="24"/>
      <c r="G258" s="24"/>
      <c r="H258" s="24"/>
      <c r="I258" s="24"/>
      <c r="J258" s="4"/>
      <c r="K258" s="4"/>
      <c r="L258" s="4"/>
      <c r="M258" s="4"/>
      <c r="N258" s="4"/>
      <c r="O258" s="4"/>
    </row>
    <row r="259" spans="1:15" ht="12.75">
      <c r="A259" s="21"/>
      <c r="B259" s="21"/>
      <c r="C259" s="21"/>
      <c r="D259" s="21"/>
      <c r="E259" s="24"/>
      <c r="F259" s="24"/>
      <c r="G259" s="24"/>
      <c r="H259" s="24"/>
      <c r="I259" s="24"/>
      <c r="J259" s="4"/>
      <c r="K259" s="4"/>
      <c r="L259" s="4"/>
      <c r="M259" s="4"/>
      <c r="N259" s="4"/>
      <c r="O259" s="4"/>
    </row>
    <row r="260" spans="1:15" ht="12.75">
      <c r="A260" s="21"/>
      <c r="B260" s="21"/>
      <c r="C260" s="21"/>
      <c r="D260" s="21"/>
      <c r="E260" s="24"/>
      <c r="F260" s="24"/>
      <c r="G260" s="24"/>
      <c r="H260" s="24"/>
      <c r="I260" s="24"/>
      <c r="J260" s="4"/>
      <c r="K260" s="4"/>
      <c r="L260" s="4"/>
      <c r="M260" s="4"/>
      <c r="N260" s="4"/>
      <c r="O260" s="4"/>
    </row>
    <row r="261" spans="1:15" ht="12.75">
      <c r="A261" s="21"/>
      <c r="B261" s="21"/>
      <c r="C261" s="21"/>
      <c r="D261" s="21"/>
      <c r="E261" s="24"/>
      <c r="F261" s="24"/>
      <c r="G261" s="24"/>
      <c r="H261" s="24"/>
      <c r="I261" s="24"/>
      <c r="J261" s="4"/>
      <c r="K261" s="4"/>
      <c r="L261" s="4"/>
      <c r="M261" s="4"/>
      <c r="N261" s="4"/>
      <c r="O261" s="4"/>
    </row>
    <row r="262" spans="1:15" ht="12.75">
      <c r="A262" s="21"/>
      <c r="B262" s="21"/>
      <c r="C262" s="21"/>
      <c r="D262" s="21"/>
      <c r="E262" s="24"/>
      <c r="F262" s="24"/>
      <c r="G262" s="24"/>
      <c r="H262" s="24"/>
      <c r="I262" s="24"/>
      <c r="J262" s="4"/>
      <c r="K262" s="4"/>
      <c r="L262" s="4"/>
      <c r="M262" s="4"/>
      <c r="N262" s="4"/>
      <c r="O262" s="4"/>
    </row>
    <row r="263" spans="1:15" ht="12.75">
      <c r="A263" s="21"/>
      <c r="B263" s="21"/>
      <c r="C263" s="21"/>
      <c r="D263" s="21"/>
      <c r="E263" s="24"/>
      <c r="F263" s="24"/>
      <c r="G263" s="24"/>
      <c r="H263" s="24"/>
      <c r="I263" s="24"/>
      <c r="J263" s="4"/>
      <c r="K263" s="4"/>
      <c r="L263" s="4"/>
      <c r="M263" s="4"/>
      <c r="N263" s="4"/>
      <c r="O263" s="4"/>
    </row>
    <row r="264" spans="1:15" ht="12.75">
      <c r="A264" s="21"/>
      <c r="B264" s="21"/>
      <c r="C264" s="21"/>
      <c r="D264" s="21"/>
      <c r="E264" s="24"/>
      <c r="F264" s="24"/>
      <c r="G264" s="24"/>
      <c r="H264" s="24"/>
      <c r="I264" s="24"/>
      <c r="J264" s="4"/>
      <c r="K264" s="4"/>
      <c r="L264" s="4"/>
      <c r="M264" s="4"/>
      <c r="N264" s="4"/>
      <c r="O264" s="4"/>
    </row>
    <row r="265" spans="1:15" ht="12.75">
      <c r="A265" s="21"/>
      <c r="B265" s="21"/>
      <c r="C265" s="21"/>
      <c r="D265" s="21"/>
      <c r="E265" s="24"/>
      <c r="F265" s="24"/>
      <c r="G265" s="24"/>
      <c r="H265" s="24"/>
      <c r="I265" s="24"/>
      <c r="J265" s="4"/>
      <c r="K265" s="4"/>
      <c r="L265" s="4"/>
      <c r="M265" s="4"/>
      <c r="N265" s="4"/>
      <c r="O265" s="4"/>
    </row>
    <row r="266" spans="1:15" ht="12.75">
      <c r="A266" s="21"/>
      <c r="B266" s="21"/>
      <c r="C266" s="21"/>
      <c r="D266" s="21"/>
      <c r="E266" s="24"/>
      <c r="F266" s="24"/>
      <c r="G266" s="24"/>
      <c r="H266" s="24"/>
      <c r="I266" s="24"/>
      <c r="J266" s="4"/>
      <c r="K266" s="4"/>
      <c r="L266" s="4"/>
      <c r="M266" s="4"/>
      <c r="N266" s="4"/>
      <c r="O266" s="4"/>
    </row>
    <row r="267" spans="1:15" ht="12.75">
      <c r="A267" s="21"/>
      <c r="B267" s="21"/>
      <c r="C267" s="21"/>
      <c r="D267" s="21"/>
      <c r="E267" s="24"/>
      <c r="F267" s="24"/>
      <c r="G267" s="24"/>
      <c r="H267" s="24"/>
      <c r="I267" s="24"/>
      <c r="J267" s="4"/>
      <c r="K267" s="4"/>
      <c r="L267" s="4"/>
      <c r="M267" s="4"/>
      <c r="N267" s="4"/>
      <c r="O267" s="4"/>
    </row>
    <row r="268" spans="1:15" ht="12.75">
      <c r="A268" s="21"/>
      <c r="B268" s="21"/>
      <c r="C268" s="21"/>
      <c r="D268" s="21"/>
      <c r="E268" s="24"/>
      <c r="F268" s="24"/>
      <c r="G268" s="24"/>
      <c r="H268" s="24"/>
      <c r="I268" s="24"/>
      <c r="J268" s="4"/>
      <c r="K268" s="4"/>
      <c r="L268" s="4"/>
      <c r="M268" s="4"/>
      <c r="N268" s="4"/>
      <c r="O268" s="4"/>
    </row>
    <row r="269" spans="1:15" ht="12.75">
      <c r="A269" s="21"/>
      <c r="B269" s="21"/>
      <c r="C269" s="21"/>
      <c r="D269" s="21"/>
      <c r="E269" s="24"/>
      <c r="F269" s="24"/>
      <c r="G269" s="24"/>
      <c r="H269" s="24"/>
      <c r="I269" s="24"/>
      <c r="J269" s="4"/>
      <c r="K269" s="4"/>
      <c r="L269" s="4"/>
      <c r="M269" s="4"/>
      <c r="N269" s="4"/>
      <c r="O269" s="4"/>
    </row>
    <row r="270" spans="1:15" ht="12.75">
      <c r="A270" s="21"/>
      <c r="B270" s="21"/>
      <c r="C270" s="21"/>
      <c r="D270" s="21"/>
      <c r="E270" s="24"/>
      <c r="F270" s="24"/>
      <c r="G270" s="24"/>
      <c r="H270" s="24"/>
      <c r="I270" s="24"/>
      <c r="J270" s="4"/>
      <c r="K270" s="4"/>
      <c r="L270" s="4"/>
      <c r="M270" s="4"/>
      <c r="N270" s="4"/>
      <c r="O270" s="4"/>
    </row>
    <row r="271" spans="1:15" ht="12.75">
      <c r="A271" s="21"/>
      <c r="B271" s="21"/>
      <c r="C271" s="21"/>
      <c r="D271" s="21"/>
      <c r="E271" s="24"/>
      <c r="F271" s="24"/>
      <c r="G271" s="24"/>
      <c r="H271" s="24"/>
      <c r="I271" s="24"/>
      <c r="J271" s="4"/>
      <c r="K271" s="4"/>
      <c r="L271" s="4"/>
      <c r="M271" s="4"/>
      <c r="N271" s="4"/>
      <c r="O271" s="4"/>
    </row>
    <row r="272" spans="1:15" ht="12.75">
      <c r="A272" s="21"/>
      <c r="B272" s="21"/>
      <c r="C272" s="21"/>
      <c r="D272" s="21"/>
      <c r="E272" s="24"/>
      <c r="F272" s="24"/>
      <c r="G272" s="24"/>
      <c r="H272" s="24"/>
      <c r="I272" s="24"/>
      <c r="J272" s="4"/>
      <c r="K272" s="4"/>
      <c r="L272" s="4"/>
      <c r="M272" s="4"/>
      <c r="N272" s="4"/>
      <c r="O272" s="4"/>
    </row>
    <row r="273" spans="1:15" ht="12.75">
      <c r="A273" s="21"/>
      <c r="B273" s="21"/>
      <c r="C273" s="21"/>
      <c r="D273" s="21"/>
      <c r="E273" s="24"/>
      <c r="F273" s="24"/>
      <c r="G273" s="24"/>
      <c r="H273" s="24"/>
      <c r="I273" s="24"/>
      <c r="J273" s="4"/>
      <c r="K273" s="4"/>
      <c r="L273" s="4"/>
      <c r="M273" s="4"/>
      <c r="N273" s="4"/>
      <c r="O273" s="4"/>
    </row>
    <row r="274" spans="1:15" ht="12.75">
      <c r="A274" s="21"/>
      <c r="B274" s="21"/>
      <c r="C274" s="21"/>
      <c r="D274" s="21"/>
      <c r="E274" s="24"/>
      <c r="F274" s="24"/>
      <c r="G274" s="24"/>
      <c r="H274" s="24"/>
      <c r="I274" s="24"/>
      <c r="J274" s="4"/>
      <c r="K274" s="4"/>
      <c r="L274" s="4"/>
      <c r="M274" s="4"/>
      <c r="N274" s="4"/>
      <c r="O274" s="4"/>
    </row>
    <row r="275" spans="1:15" ht="12.75">
      <c r="A275" s="21"/>
      <c r="B275" s="21"/>
      <c r="C275" s="21"/>
      <c r="D275" s="21"/>
      <c r="E275" s="24"/>
      <c r="F275" s="24"/>
      <c r="G275" s="24"/>
      <c r="H275" s="24"/>
      <c r="I275" s="24"/>
      <c r="J275" s="4"/>
      <c r="K275" s="4"/>
      <c r="L275" s="4"/>
      <c r="M275" s="4"/>
      <c r="N275" s="4"/>
      <c r="O275" s="4"/>
    </row>
    <row r="276" spans="1:15" ht="12.75">
      <c r="A276" s="21"/>
      <c r="B276" s="21"/>
      <c r="C276" s="21"/>
      <c r="D276" s="21"/>
      <c r="E276" s="24"/>
      <c r="F276" s="24"/>
      <c r="G276" s="24"/>
      <c r="H276" s="24"/>
      <c r="I276" s="24"/>
      <c r="J276" s="4"/>
      <c r="K276" s="4"/>
      <c r="L276" s="4"/>
      <c r="M276" s="4"/>
      <c r="N276" s="4"/>
      <c r="O276" s="4"/>
    </row>
    <row r="277" spans="1:15" ht="12.75">
      <c r="A277" s="21"/>
      <c r="B277" s="21"/>
      <c r="C277" s="21"/>
      <c r="D277" s="21"/>
      <c r="E277" s="24"/>
      <c r="F277" s="24"/>
      <c r="G277" s="24"/>
      <c r="H277" s="24"/>
      <c r="I277" s="24"/>
      <c r="J277" s="4"/>
      <c r="K277" s="4"/>
      <c r="L277" s="4"/>
      <c r="M277" s="4"/>
      <c r="N277" s="4"/>
      <c r="O277" s="4"/>
    </row>
    <row r="278" spans="1:15" ht="12.75">
      <c r="A278" s="21"/>
      <c r="B278" s="21"/>
      <c r="C278" s="21"/>
      <c r="D278" s="21"/>
      <c r="E278" s="24"/>
      <c r="F278" s="24"/>
      <c r="G278" s="24"/>
      <c r="H278" s="24"/>
      <c r="I278" s="24"/>
      <c r="J278" s="4"/>
      <c r="K278" s="4"/>
      <c r="L278" s="4"/>
      <c r="M278" s="4"/>
      <c r="N278" s="4"/>
      <c r="O278" s="4"/>
    </row>
    <row r="279" spans="1:15" ht="12.75">
      <c r="A279" s="21"/>
      <c r="B279" s="21"/>
      <c r="C279" s="21"/>
      <c r="D279" s="21"/>
      <c r="E279" s="24"/>
      <c r="F279" s="24"/>
      <c r="G279" s="24"/>
      <c r="H279" s="24"/>
      <c r="I279" s="24"/>
      <c r="J279" s="4"/>
      <c r="K279" s="4"/>
      <c r="L279" s="4"/>
      <c r="M279" s="4"/>
      <c r="N279" s="4"/>
      <c r="O279" s="4"/>
    </row>
    <row r="280" spans="1:15" ht="12.75">
      <c r="A280" s="21"/>
      <c r="B280" s="21"/>
      <c r="C280" s="21"/>
      <c r="D280" s="21"/>
      <c r="E280" s="24"/>
      <c r="F280" s="24"/>
      <c r="G280" s="24"/>
      <c r="H280" s="24"/>
      <c r="I280" s="24"/>
      <c r="J280" s="4"/>
      <c r="K280" s="4"/>
      <c r="L280" s="4"/>
      <c r="M280" s="4"/>
      <c r="N280" s="4"/>
      <c r="O280" s="4"/>
    </row>
    <row r="281" spans="1:15" ht="12.75">
      <c r="A281" s="21"/>
      <c r="B281" s="21"/>
      <c r="C281" s="21"/>
      <c r="D281" s="21"/>
      <c r="E281" s="24"/>
      <c r="F281" s="24"/>
      <c r="G281" s="24"/>
      <c r="H281" s="24"/>
      <c r="I281" s="24"/>
      <c r="J281" s="4"/>
      <c r="K281" s="4"/>
      <c r="L281" s="4"/>
      <c r="M281" s="4"/>
      <c r="N281" s="4"/>
      <c r="O281" s="4"/>
    </row>
    <row r="282" spans="1:15" ht="12.75">
      <c r="A282" s="21"/>
      <c r="B282" s="21"/>
      <c r="C282" s="21"/>
      <c r="D282" s="21"/>
      <c r="E282" s="24"/>
      <c r="F282" s="24"/>
      <c r="G282" s="24"/>
      <c r="H282" s="24"/>
      <c r="I282" s="24"/>
      <c r="J282" s="4"/>
      <c r="K282" s="4"/>
      <c r="L282" s="4"/>
      <c r="M282" s="4"/>
      <c r="N282" s="4"/>
      <c r="O282" s="4"/>
    </row>
    <row r="283" spans="1:15" ht="12.75">
      <c r="A283" s="21"/>
      <c r="B283" s="21"/>
      <c r="C283" s="21"/>
      <c r="D283" s="21"/>
      <c r="E283" s="24"/>
      <c r="F283" s="24"/>
      <c r="G283" s="24"/>
      <c r="H283" s="24"/>
      <c r="I283" s="24"/>
      <c r="J283" s="4"/>
      <c r="K283" s="4"/>
      <c r="L283" s="4"/>
      <c r="M283" s="4"/>
      <c r="N283" s="4"/>
      <c r="O283" s="4"/>
    </row>
    <row r="284" spans="1:15" ht="12.75">
      <c r="A284" s="21"/>
      <c r="B284" s="21"/>
      <c r="C284" s="21"/>
      <c r="D284" s="21"/>
      <c r="E284" s="24"/>
      <c r="F284" s="24"/>
      <c r="G284" s="24"/>
      <c r="H284" s="24"/>
      <c r="I284" s="24"/>
      <c r="J284" s="4"/>
      <c r="K284" s="4"/>
      <c r="L284" s="4"/>
      <c r="M284" s="4"/>
      <c r="N284" s="4"/>
      <c r="O284" s="4"/>
    </row>
    <row r="285" spans="1:15" ht="12.75">
      <c r="A285" s="21"/>
      <c r="B285" s="21"/>
      <c r="C285" s="21"/>
      <c r="D285" s="21"/>
      <c r="E285" s="24"/>
      <c r="F285" s="24"/>
      <c r="G285" s="24"/>
      <c r="H285" s="24"/>
      <c r="I285" s="24"/>
      <c r="J285" s="4"/>
      <c r="K285" s="4"/>
      <c r="L285" s="4"/>
      <c r="M285" s="4"/>
      <c r="N285" s="4"/>
      <c r="O285" s="4"/>
    </row>
    <row r="286" spans="1:15" ht="12.75">
      <c r="A286" s="21"/>
      <c r="B286" s="21"/>
      <c r="C286" s="21"/>
      <c r="D286" s="21"/>
      <c r="E286" s="24"/>
      <c r="F286" s="24"/>
      <c r="G286" s="24"/>
      <c r="H286" s="24"/>
      <c r="I286" s="24"/>
      <c r="J286" s="4"/>
      <c r="K286" s="4"/>
      <c r="L286" s="4"/>
      <c r="M286" s="4"/>
      <c r="N286" s="4"/>
      <c r="O286" s="4"/>
    </row>
    <row r="287" spans="1:15" ht="12.75">
      <c r="A287" s="21"/>
      <c r="B287" s="21"/>
      <c r="C287" s="21"/>
      <c r="D287" s="21"/>
      <c r="E287" s="24"/>
      <c r="F287" s="24"/>
      <c r="G287" s="24"/>
      <c r="H287" s="24"/>
      <c r="I287" s="24"/>
      <c r="J287" s="4"/>
      <c r="K287" s="4"/>
      <c r="L287" s="4"/>
      <c r="M287" s="4"/>
      <c r="N287" s="4"/>
      <c r="O287" s="4"/>
    </row>
    <row r="288" spans="1:15" ht="12.75">
      <c r="A288" s="21"/>
      <c r="B288" s="21"/>
      <c r="C288" s="21"/>
      <c r="D288" s="21"/>
      <c r="E288" s="24"/>
      <c r="F288" s="24"/>
      <c r="G288" s="24"/>
      <c r="H288" s="24"/>
      <c r="I288" s="24"/>
      <c r="J288" s="4"/>
      <c r="K288" s="4"/>
      <c r="L288" s="4"/>
      <c r="M288" s="4"/>
      <c r="N288" s="4"/>
      <c r="O288" s="4"/>
    </row>
  </sheetData>
  <sheetProtection sheet="1" objects="1" scenarios="1" formatCells="0" formatColumns="0" formatRows="0" insertRows="0" deleteRows="0" pivotTables="0"/>
  <mergeCells count="30">
    <mergeCell ref="E103:I103"/>
    <mergeCell ref="J103:J104"/>
    <mergeCell ref="A138:A139"/>
    <mergeCell ref="B138:B139"/>
    <mergeCell ref="C138:C139"/>
    <mergeCell ref="D138:H138"/>
    <mergeCell ref="A103:A104"/>
    <mergeCell ref="B103:B104"/>
    <mergeCell ref="C103:C104"/>
    <mergeCell ref="D103:D104"/>
    <mergeCell ref="A2:H2"/>
    <mergeCell ref="A3:H3"/>
    <mergeCell ref="E46:I46"/>
    <mergeCell ref="E15:I15"/>
    <mergeCell ref="C15:C16"/>
    <mergeCell ref="D15:D16"/>
    <mergeCell ref="J15:J16"/>
    <mergeCell ref="A46:A47"/>
    <mergeCell ref="B46:B47"/>
    <mergeCell ref="C46:C47"/>
    <mergeCell ref="D46:D47"/>
    <mergeCell ref="J46:J47"/>
    <mergeCell ref="A15:A16"/>
    <mergeCell ref="B15:B16"/>
    <mergeCell ref="J75:J76"/>
    <mergeCell ref="A75:A76"/>
    <mergeCell ref="B75:B76"/>
    <mergeCell ref="C75:C76"/>
    <mergeCell ref="D75:D76"/>
    <mergeCell ref="E75:I75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9" man="1"/>
    <brk id="71" max="9" man="1"/>
    <brk id="99" max="9" man="1"/>
    <brk id="1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SheetLayoutView="100" zoomScalePageLayoutView="0" workbookViewId="0" topLeftCell="A103">
      <selection activeCell="K120" sqref="K120"/>
    </sheetView>
  </sheetViews>
  <sheetFormatPr defaultColWidth="10.28125" defaultRowHeight="12"/>
  <cols>
    <col min="1" max="1" width="46.8515625" style="177" customWidth="1"/>
    <col min="2" max="2" width="6.421875" style="177" customWidth="1"/>
    <col min="3" max="3" width="9.421875" style="177" customWidth="1"/>
    <col min="4" max="4" width="14.00390625" style="177" customWidth="1"/>
    <col min="5" max="9" width="14.00390625" style="180" customWidth="1"/>
    <col min="10" max="10" width="14.00390625" style="159" customWidth="1"/>
    <col min="11" max="16384" width="10.28125" style="159" customWidth="1"/>
  </cols>
  <sheetData>
    <row r="1" spans="9:10" ht="7.5" customHeight="1">
      <c r="I1" s="157"/>
      <c r="J1" s="158"/>
    </row>
    <row r="2" spans="1:10" ht="15.75" customHeight="1" thickBot="1">
      <c r="A2" s="466" t="s">
        <v>141</v>
      </c>
      <c r="B2" s="467"/>
      <c r="C2" s="467"/>
      <c r="D2" s="467"/>
      <c r="E2" s="467"/>
      <c r="F2" s="467"/>
      <c r="G2" s="467"/>
      <c r="H2" s="467"/>
      <c r="I2" s="156"/>
      <c r="J2" s="160" t="s">
        <v>0</v>
      </c>
    </row>
    <row r="3" spans="1:10" ht="15.75" customHeight="1">
      <c r="A3" s="468" t="s">
        <v>142</v>
      </c>
      <c r="B3" s="468"/>
      <c r="C3" s="468"/>
      <c r="D3" s="468"/>
      <c r="E3" s="468"/>
      <c r="F3" s="468"/>
      <c r="G3" s="468"/>
      <c r="H3" s="468"/>
      <c r="I3" s="162" t="s">
        <v>1</v>
      </c>
      <c r="J3" s="163" t="s">
        <v>143</v>
      </c>
    </row>
    <row r="4" spans="1:10" ht="14.25" customHeight="1">
      <c r="A4" s="226"/>
      <c r="B4" s="226"/>
      <c r="C4" s="227" t="s">
        <v>242</v>
      </c>
      <c r="D4" s="228" t="str">
        <f>OtDateTxt</f>
        <v>1 января 2016 г.</v>
      </c>
      <c r="E4" s="226"/>
      <c r="F4" s="226"/>
      <c r="G4" s="226"/>
      <c r="H4" s="226"/>
      <c r="I4" s="162" t="s">
        <v>2</v>
      </c>
      <c r="J4" s="229">
        <f>OtDate</f>
        <v>42370</v>
      </c>
    </row>
    <row r="5" spans="1:10" s="167" customFormat="1" ht="15" customHeight="1">
      <c r="A5" s="283" t="s">
        <v>144</v>
      </c>
      <c r="B5" s="230" t="str">
        <f>OtUch</f>
        <v>Муниципальное бюджетное общеобразовательное учреждение "Средняя общеобразовательная школа № 14 "</v>
      </c>
      <c r="C5" s="164"/>
      <c r="D5" s="164"/>
      <c r="E5" s="165"/>
      <c r="F5" s="165"/>
      <c r="G5" s="165"/>
      <c r="H5" s="165"/>
      <c r="I5" s="166" t="s">
        <v>145</v>
      </c>
      <c r="J5" s="233">
        <f>OkpoUc</f>
      </c>
    </row>
    <row r="6" spans="1:10" s="167" customFormat="1" ht="15" customHeight="1">
      <c r="A6" s="283" t="s">
        <v>146</v>
      </c>
      <c r="B6" s="164"/>
      <c r="C6" s="164"/>
      <c r="D6" s="164"/>
      <c r="E6" s="165"/>
      <c r="F6" s="165"/>
      <c r="G6" s="165"/>
      <c r="H6" s="165"/>
      <c r="I6" s="166"/>
      <c r="J6" s="233"/>
    </row>
    <row r="7" spans="1:10" s="167" customFormat="1" ht="15" customHeight="1">
      <c r="A7" s="283" t="s">
        <v>147</v>
      </c>
      <c r="B7" s="230" t="str">
        <f>OtOrg</f>
        <v>Управление образования</v>
      </c>
      <c r="C7" s="164"/>
      <c r="D7" s="164"/>
      <c r="E7" s="165"/>
      <c r="F7" s="165"/>
      <c r="G7" s="165"/>
      <c r="H7" s="165"/>
      <c r="I7" s="168" t="s">
        <v>281</v>
      </c>
      <c r="J7" s="233">
        <f>OKATO</f>
      </c>
    </row>
    <row r="8" spans="1:10" ht="15" customHeight="1">
      <c r="A8" s="284" t="s">
        <v>148</v>
      </c>
      <c r="B8" s="169"/>
      <c r="C8" s="169"/>
      <c r="D8" s="169"/>
      <c r="E8" s="170"/>
      <c r="F8" s="170"/>
      <c r="G8" s="170"/>
      <c r="H8" s="170"/>
      <c r="I8" s="171" t="s">
        <v>145</v>
      </c>
      <c r="J8" s="234">
        <f>OtOkpo</f>
      </c>
    </row>
    <row r="9" spans="1:10" ht="15" customHeight="1">
      <c r="A9" s="284" t="s">
        <v>149</v>
      </c>
      <c r="B9" s="232" t="str">
        <f>OtRasp</f>
        <v>Управление образования</v>
      </c>
      <c r="C9" s="173"/>
      <c r="D9" s="173"/>
      <c r="E9" s="174"/>
      <c r="F9" s="174"/>
      <c r="G9" s="174"/>
      <c r="H9" s="174"/>
      <c r="I9" s="171" t="s">
        <v>150</v>
      </c>
      <c r="J9" s="234" t="str">
        <f>GLV</f>
        <v>933</v>
      </c>
    </row>
    <row r="10" spans="1:10" ht="15" customHeight="1">
      <c r="A10" s="284" t="s">
        <v>151</v>
      </c>
      <c r="B10" s="175" t="s">
        <v>236</v>
      </c>
      <c r="C10" s="173"/>
      <c r="D10" s="173"/>
      <c r="E10" s="174"/>
      <c r="F10" s="174"/>
      <c r="G10" s="174"/>
      <c r="H10" s="174"/>
      <c r="I10" s="171"/>
      <c r="J10" s="172" t="s">
        <v>161</v>
      </c>
    </row>
    <row r="11" spans="1:10" ht="15" customHeight="1">
      <c r="A11" s="284" t="s">
        <v>152</v>
      </c>
      <c r="B11" s="169"/>
      <c r="C11" s="169"/>
      <c r="D11" s="169"/>
      <c r="E11" s="170"/>
      <c r="F11" s="170"/>
      <c r="G11" s="170"/>
      <c r="H11" s="170"/>
      <c r="I11" s="171"/>
      <c r="J11" s="172"/>
    </row>
    <row r="12" spans="1:10" ht="15" customHeight="1" thickBot="1">
      <c r="A12" s="284" t="s">
        <v>153</v>
      </c>
      <c r="B12" s="169"/>
      <c r="C12" s="169"/>
      <c r="D12" s="169"/>
      <c r="E12" s="170"/>
      <c r="F12" s="170"/>
      <c r="G12" s="170"/>
      <c r="H12" s="170"/>
      <c r="I12" s="171" t="s">
        <v>154</v>
      </c>
      <c r="J12" s="176" t="s">
        <v>155</v>
      </c>
    </row>
    <row r="13" spans="2:10" ht="15" customHeight="1">
      <c r="B13" s="178"/>
      <c r="C13" s="178"/>
      <c r="D13" s="179" t="s">
        <v>156</v>
      </c>
      <c r="E13" s="170"/>
      <c r="G13" s="170"/>
      <c r="H13" s="170"/>
      <c r="I13" s="170"/>
      <c r="J13" s="181"/>
    </row>
    <row r="14" spans="1:10" ht="5.25" customHeight="1">
      <c r="A14" s="182"/>
      <c r="B14" s="182"/>
      <c r="C14" s="182"/>
      <c r="D14" s="183"/>
      <c r="E14" s="184"/>
      <c r="F14" s="184"/>
      <c r="G14" s="184"/>
      <c r="H14" s="184"/>
      <c r="I14" s="184"/>
      <c r="J14" s="185"/>
    </row>
    <row r="15" spans="1:10" s="4" customFormat="1" ht="14.25" customHeight="1">
      <c r="A15" s="460" t="s">
        <v>99</v>
      </c>
      <c r="B15" s="460" t="s">
        <v>3</v>
      </c>
      <c r="C15" s="460" t="s">
        <v>4</v>
      </c>
      <c r="D15" s="448" t="s">
        <v>274</v>
      </c>
      <c r="E15" s="450" t="s">
        <v>157</v>
      </c>
      <c r="F15" s="451"/>
      <c r="G15" s="451"/>
      <c r="H15" s="451"/>
      <c r="I15" s="452"/>
      <c r="J15" s="448" t="s">
        <v>277</v>
      </c>
    </row>
    <row r="16" spans="1:10" s="4" customFormat="1" ht="23.25" customHeight="1">
      <c r="A16" s="462"/>
      <c r="B16" s="461"/>
      <c r="C16" s="461"/>
      <c r="D16" s="449"/>
      <c r="E16" s="31" t="s">
        <v>158</v>
      </c>
      <c r="F16" s="31" t="s">
        <v>159</v>
      </c>
      <c r="G16" s="32" t="s">
        <v>275</v>
      </c>
      <c r="H16" s="30" t="s">
        <v>276</v>
      </c>
      <c r="I16" s="31" t="s">
        <v>134</v>
      </c>
      <c r="J16" s="449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160</v>
      </c>
      <c r="E17" s="35" t="s">
        <v>161</v>
      </c>
      <c r="F17" s="34" t="s">
        <v>5</v>
      </c>
      <c r="G17" s="34" t="s">
        <v>6</v>
      </c>
      <c r="H17" s="34" t="s">
        <v>162</v>
      </c>
      <c r="I17" s="34" t="s">
        <v>163</v>
      </c>
      <c r="J17" s="34" t="s">
        <v>139</v>
      </c>
      <c r="K17" s="4"/>
      <c r="L17" s="4"/>
      <c r="M17" s="4"/>
      <c r="N17" s="4"/>
      <c r="O17" s="4"/>
    </row>
    <row r="18" spans="1:15" ht="15" customHeight="1">
      <c r="A18" s="36" t="s">
        <v>232</v>
      </c>
      <c r="B18" s="37" t="s">
        <v>7</v>
      </c>
      <c r="C18" s="38"/>
      <c r="D18" s="235">
        <f>D19+D22+D23+D24+D28+D37</f>
        <v>2821480.36</v>
      </c>
      <c r="E18" s="235">
        <f>E19+E22+E23+E24+E28+E37</f>
        <v>2821480.36</v>
      </c>
      <c r="F18" s="235">
        <f>F19+F22+F23+F24+F28+F37</f>
        <v>0</v>
      </c>
      <c r="G18" s="239"/>
      <c r="H18" s="235">
        <f>H19+H22+H23+H24+H28+H37</f>
        <v>0</v>
      </c>
      <c r="I18" s="235">
        <f>E18+F18+G18+H18</f>
        <v>2821480.36</v>
      </c>
      <c r="J18" s="236">
        <f>D18-I18</f>
        <v>0</v>
      </c>
      <c r="K18" s="4"/>
      <c r="L18" s="4"/>
      <c r="M18" s="4"/>
      <c r="N18" s="4"/>
      <c r="O18" s="4"/>
    </row>
    <row r="19" spans="1:15" ht="14.25" customHeight="1">
      <c r="A19" s="39" t="s">
        <v>9</v>
      </c>
      <c r="B19" s="40" t="s">
        <v>10</v>
      </c>
      <c r="C19" s="41" t="s">
        <v>11</v>
      </c>
      <c r="D19" s="239"/>
      <c r="E19" s="239"/>
      <c r="F19" s="239"/>
      <c r="G19" s="239"/>
      <c r="H19" s="239"/>
      <c r="I19" s="239"/>
      <c r="J19" s="380"/>
      <c r="K19" s="4"/>
      <c r="L19" s="4"/>
      <c r="M19" s="4"/>
      <c r="N19" s="4"/>
      <c r="O19" s="4"/>
    </row>
    <row r="20" spans="1:15" ht="11.25" customHeight="1">
      <c r="A20" s="42" t="s">
        <v>32</v>
      </c>
      <c r="B20" s="43"/>
      <c r="C20" s="44"/>
      <c r="D20" s="239"/>
      <c r="E20" s="240"/>
      <c r="F20" s="239"/>
      <c r="G20" s="239"/>
      <c r="H20" s="239"/>
      <c r="I20" s="241"/>
      <c r="J20" s="242"/>
      <c r="K20" s="4"/>
      <c r="L20" s="4"/>
      <c r="M20" s="4"/>
      <c r="N20" s="4"/>
      <c r="O20" s="4"/>
    </row>
    <row r="21" spans="1:15" ht="13.5" customHeight="1">
      <c r="A21" s="46" t="s">
        <v>164</v>
      </c>
      <c r="B21" s="47" t="s">
        <v>136</v>
      </c>
      <c r="C21" s="41" t="s">
        <v>11</v>
      </c>
      <c r="D21" s="382"/>
      <c r="E21" s="382"/>
      <c r="F21" s="382"/>
      <c r="G21" s="382"/>
      <c r="H21" s="382"/>
      <c r="I21" s="382"/>
      <c r="J21" s="383"/>
      <c r="K21" s="4"/>
      <c r="L21" s="4"/>
      <c r="M21" s="4"/>
      <c r="N21" s="4"/>
      <c r="O21" s="4"/>
    </row>
    <row r="22" spans="1:15" ht="15.75" customHeight="1">
      <c r="A22" s="39" t="s">
        <v>12</v>
      </c>
      <c r="B22" s="40" t="s">
        <v>13</v>
      </c>
      <c r="C22" s="41" t="s">
        <v>14</v>
      </c>
      <c r="D22" s="239"/>
      <c r="E22" s="239"/>
      <c r="F22" s="239"/>
      <c r="G22" s="239"/>
      <c r="H22" s="239"/>
      <c r="I22" s="239"/>
      <c r="J22" s="379"/>
      <c r="K22" s="4"/>
      <c r="L22" s="4"/>
      <c r="M22" s="4"/>
      <c r="N22" s="4"/>
      <c r="O22" s="4"/>
    </row>
    <row r="23" spans="1:15" ht="24.75" customHeight="1">
      <c r="A23" s="39" t="s">
        <v>165</v>
      </c>
      <c r="B23" s="40" t="s">
        <v>15</v>
      </c>
      <c r="C23" s="41" t="s">
        <v>16</v>
      </c>
      <c r="D23" s="239"/>
      <c r="E23" s="239"/>
      <c r="F23" s="239"/>
      <c r="G23" s="239"/>
      <c r="H23" s="239"/>
      <c r="I23" s="239"/>
      <c r="J23" s="379"/>
      <c r="K23" s="4"/>
      <c r="L23" s="4"/>
      <c r="M23" s="4"/>
      <c r="N23" s="4"/>
      <c r="O23" s="4"/>
    </row>
    <row r="24" spans="1:15" ht="15.75" customHeight="1">
      <c r="A24" s="39" t="s">
        <v>17</v>
      </c>
      <c r="B24" s="40" t="s">
        <v>18</v>
      </c>
      <c r="C24" s="41" t="s">
        <v>19</v>
      </c>
      <c r="D24" s="239"/>
      <c r="E24" s="239"/>
      <c r="F24" s="239"/>
      <c r="G24" s="239"/>
      <c r="H24" s="239"/>
      <c r="I24" s="239"/>
      <c r="J24" s="379"/>
      <c r="K24" s="4"/>
      <c r="L24" s="4"/>
      <c r="M24" s="4"/>
      <c r="N24" s="4"/>
      <c r="O24" s="4"/>
    </row>
    <row r="25" spans="1:15" ht="12" customHeight="1">
      <c r="A25" s="48" t="s">
        <v>20</v>
      </c>
      <c r="B25" s="43"/>
      <c r="C25" s="44"/>
      <c r="D25" s="246"/>
      <c r="E25" s="247"/>
      <c r="F25" s="246"/>
      <c r="G25" s="246"/>
      <c r="H25" s="246"/>
      <c r="I25" s="241"/>
      <c r="J25" s="242"/>
      <c r="K25" s="4"/>
      <c r="L25" s="4"/>
      <c r="M25" s="4"/>
      <c r="N25" s="4"/>
      <c r="O25" s="4"/>
    </row>
    <row r="26" spans="1:15" ht="22.5" customHeight="1">
      <c r="A26" s="46" t="s">
        <v>166</v>
      </c>
      <c r="B26" s="47" t="s">
        <v>21</v>
      </c>
      <c r="C26" s="41" t="s">
        <v>22</v>
      </c>
      <c r="D26" s="382"/>
      <c r="E26" s="382"/>
      <c r="F26" s="382"/>
      <c r="G26" s="382"/>
      <c r="H26" s="382"/>
      <c r="I26" s="382"/>
      <c r="J26" s="383"/>
      <c r="K26" s="4"/>
      <c r="L26" s="4"/>
      <c r="M26" s="4"/>
      <c r="N26" s="4"/>
      <c r="O26" s="4"/>
    </row>
    <row r="27" spans="1:15" ht="24" customHeight="1">
      <c r="A27" s="46" t="s">
        <v>23</v>
      </c>
      <c r="B27" s="40" t="s">
        <v>24</v>
      </c>
      <c r="C27" s="41" t="s">
        <v>25</v>
      </c>
      <c r="D27" s="239"/>
      <c r="E27" s="239"/>
      <c r="F27" s="239"/>
      <c r="G27" s="239"/>
      <c r="H27" s="239"/>
      <c r="I27" s="239"/>
      <c r="J27" s="379"/>
      <c r="K27" s="4"/>
      <c r="L27" s="4"/>
      <c r="M27" s="4"/>
      <c r="N27" s="4"/>
      <c r="O27" s="4"/>
    </row>
    <row r="28" spans="1:15" ht="15.75" customHeight="1">
      <c r="A28" s="39" t="s">
        <v>26</v>
      </c>
      <c r="B28" s="40" t="s">
        <v>27</v>
      </c>
      <c r="C28" s="41" t="s">
        <v>167</v>
      </c>
      <c r="D28" s="239"/>
      <c r="E28" s="239"/>
      <c r="F28" s="239"/>
      <c r="G28" s="239"/>
      <c r="H28" s="239"/>
      <c r="I28" s="239"/>
      <c r="J28" s="379"/>
      <c r="K28" s="4"/>
      <c r="L28" s="4"/>
      <c r="M28" s="4"/>
      <c r="N28" s="4"/>
      <c r="O28" s="4"/>
    </row>
    <row r="29" spans="1:15" ht="12" customHeight="1">
      <c r="A29" s="48" t="s">
        <v>20</v>
      </c>
      <c r="B29" s="43"/>
      <c r="C29" s="44"/>
      <c r="D29" s="246"/>
      <c r="E29" s="247"/>
      <c r="F29" s="246"/>
      <c r="G29" s="246"/>
      <c r="H29" s="246"/>
      <c r="I29" s="241"/>
      <c r="J29" s="250"/>
      <c r="K29" s="4"/>
      <c r="L29" s="4"/>
      <c r="M29" s="4"/>
      <c r="N29" s="4"/>
      <c r="O29" s="4"/>
    </row>
    <row r="30" spans="1:15" ht="14.25" customHeight="1">
      <c r="A30" s="46" t="s">
        <v>168</v>
      </c>
      <c r="B30" s="47" t="s">
        <v>30</v>
      </c>
      <c r="C30" s="41" t="s">
        <v>109</v>
      </c>
      <c r="D30" s="382"/>
      <c r="E30" s="382"/>
      <c r="F30" s="382"/>
      <c r="G30" s="382"/>
      <c r="H30" s="382"/>
      <c r="I30" s="382"/>
      <c r="J30" s="383"/>
      <c r="K30" s="4"/>
      <c r="L30" s="4"/>
      <c r="M30" s="4"/>
      <c r="N30" s="4"/>
      <c r="O30" s="4"/>
    </row>
    <row r="31" spans="1:15" ht="14.25" customHeight="1">
      <c r="A31" s="46" t="s">
        <v>169</v>
      </c>
      <c r="B31" s="47" t="s">
        <v>33</v>
      </c>
      <c r="C31" s="41" t="s">
        <v>111</v>
      </c>
      <c r="D31" s="239"/>
      <c r="E31" s="239"/>
      <c r="F31" s="239"/>
      <c r="G31" s="239"/>
      <c r="H31" s="239"/>
      <c r="I31" s="239"/>
      <c r="J31" s="379"/>
      <c r="K31" s="4"/>
      <c r="L31" s="4"/>
      <c r="M31" s="4"/>
      <c r="N31" s="4"/>
      <c r="O31" s="4"/>
    </row>
    <row r="32" spans="1:15" ht="14.25" customHeight="1">
      <c r="A32" s="46" t="s">
        <v>170</v>
      </c>
      <c r="B32" s="47" t="s">
        <v>137</v>
      </c>
      <c r="C32" s="41" t="s">
        <v>112</v>
      </c>
      <c r="D32" s="239"/>
      <c r="E32" s="239"/>
      <c r="F32" s="239"/>
      <c r="G32" s="239"/>
      <c r="H32" s="239"/>
      <c r="I32" s="239"/>
      <c r="J32" s="379"/>
      <c r="K32" s="4"/>
      <c r="L32" s="4"/>
      <c r="M32" s="4"/>
      <c r="N32" s="4"/>
      <c r="O32" s="4"/>
    </row>
    <row r="33" spans="1:15" ht="14.25" customHeight="1">
      <c r="A33" s="46" t="s">
        <v>171</v>
      </c>
      <c r="B33" s="47" t="s">
        <v>172</v>
      </c>
      <c r="C33" s="41" t="s">
        <v>114</v>
      </c>
      <c r="D33" s="239"/>
      <c r="E33" s="239"/>
      <c r="F33" s="239"/>
      <c r="G33" s="239"/>
      <c r="H33" s="239"/>
      <c r="I33" s="239"/>
      <c r="J33" s="379"/>
      <c r="K33" s="4"/>
      <c r="L33" s="4"/>
      <c r="M33" s="4"/>
      <c r="N33" s="4"/>
      <c r="O33" s="4"/>
    </row>
    <row r="34" spans="1:15" ht="14.25" customHeight="1">
      <c r="A34" s="49" t="s">
        <v>173</v>
      </c>
      <c r="B34" s="40" t="s">
        <v>34</v>
      </c>
      <c r="C34" s="41" t="s">
        <v>118</v>
      </c>
      <c r="D34" s="237"/>
      <c r="E34" s="237"/>
      <c r="F34" s="237"/>
      <c r="G34" s="381"/>
      <c r="H34" s="237"/>
      <c r="I34" s="235">
        <f>E34+F34+G34+H34</f>
        <v>0</v>
      </c>
      <c r="J34" s="238">
        <f>D34-I34</f>
        <v>0</v>
      </c>
      <c r="K34" s="4"/>
      <c r="L34" s="4"/>
      <c r="M34" s="4"/>
      <c r="N34" s="4"/>
      <c r="O34" s="4"/>
    </row>
    <row r="35" spans="1:15" ht="14.25" customHeight="1">
      <c r="A35" s="49" t="s">
        <v>174</v>
      </c>
      <c r="B35" s="40" t="s">
        <v>175</v>
      </c>
      <c r="C35" s="41" t="s">
        <v>120</v>
      </c>
      <c r="D35" s="248"/>
      <c r="E35" s="248"/>
      <c r="F35" s="243"/>
      <c r="G35" s="239"/>
      <c r="H35" s="243"/>
      <c r="I35" s="244">
        <f>E35+F35+G35+H35</f>
        <v>0</v>
      </c>
      <c r="J35" s="245">
        <f>D35-I35</f>
        <v>0</v>
      </c>
      <c r="K35" s="4"/>
      <c r="L35" s="4"/>
      <c r="M35" s="4"/>
      <c r="N35" s="4"/>
      <c r="O35" s="4"/>
    </row>
    <row r="36" spans="1:15" ht="14.25" customHeight="1">
      <c r="A36" s="49" t="s">
        <v>176</v>
      </c>
      <c r="B36" s="40" t="s">
        <v>177</v>
      </c>
      <c r="C36" s="41" t="s">
        <v>124</v>
      </c>
      <c r="D36" s="248"/>
      <c r="E36" s="248"/>
      <c r="F36" s="243"/>
      <c r="G36" s="239"/>
      <c r="H36" s="243"/>
      <c r="I36" s="244">
        <f>E36+F36+G36+H36</f>
        <v>0</v>
      </c>
      <c r="J36" s="245">
        <f>D36-I36</f>
        <v>0</v>
      </c>
      <c r="K36" s="4"/>
      <c r="L36" s="4"/>
      <c r="M36" s="4"/>
      <c r="N36" s="4"/>
      <c r="O36" s="4"/>
    </row>
    <row r="37" spans="1:15" ht="15.75" customHeight="1">
      <c r="A37" s="50" t="s">
        <v>36</v>
      </c>
      <c r="B37" s="40" t="s">
        <v>8</v>
      </c>
      <c r="C37" s="51" t="s">
        <v>37</v>
      </c>
      <c r="D37" s="249">
        <f>D39+D40+D41+D42</f>
        <v>2821480.36</v>
      </c>
      <c r="E37" s="249">
        <f>E39+E40+E41+E42</f>
        <v>2821480.36</v>
      </c>
      <c r="F37" s="244">
        <f>F39+F40+F41+F42</f>
        <v>0</v>
      </c>
      <c r="G37" s="239"/>
      <c r="H37" s="244">
        <f>H39+H40+H41+H42</f>
        <v>0</v>
      </c>
      <c r="I37" s="244">
        <f>E37+F37+G37+H37</f>
        <v>2821480.36</v>
      </c>
      <c r="J37" s="245">
        <f>D37-I37</f>
        <v>0</v>
      </c>
      <c r="K37" s="4"/>
      <c r="L37" s="4"/>
      <c r="M37" s="4"/>
      <c r="N37" s="4"/>
      <c r="O37" s="4"/>
    </row>
    <row r="38" spans="1:15" ht="11.25" customHeight="1">
      <c r="A38" s="42" t="s">
        <v>32</v>
      </c>
      <c r="B38" s="43"/>
      <c r="C38" s="44"/>
      <c r="D38" s="246"/>
      <c r="E38" s="247"/>
      <c r="F38" s="246"/>
      <c r="G38" s="246"/>
      <c r="H38" s="246"/>
      <c r="I38" s="246"/>
      <c r="J38" s="250"/>
      <c r="K38" s="4"/>
      <c r="L38" s="4"/>
      <c r="M38" s="4"/>
      <c r="N38" s="4"/>
      <c r="O38" s="4"/>
    </row>
    <row r="39" spans="1:15" ht="13.5" customHeight="1">
      <c r="A39" s="46" t="s">
        <v>278</v>
      </c>
      <c r="B39" s="47" t="s">
        <v>38</v>
      </c>
      <c r="C39" s="41" t="s">
        <v>37</v>
      </c>
      <c r="D39" s="263">
        <v>2821480.36</v>
      </c>
      <c r="E39" s="263">
        <v>2821480.36</v>
      </c>
      <c r="F39" s="264"/>
      <c r="G39" s="264"/>
      <c r="H39" s="264"/>
      <c r="I39" s="244">
        <f>E39+F39+G39+H39</f>
        <v>2821480.36</v>
      </c>
      <c r="J39" s="245">
        <f>D39-I39</f>
        <v>0</v>
      </c>
      <c r="K39" s="4"/>
      <c r="L39" s="4"/>
      <c r="M39" s="4"/>
      <c r="N39" s="4"/>
      <c r="O39" s="4"/>
    </row>
    <row r="40" spans="1:15" ht="14.25" customHeight="1">
      <c r="A40" s="49" t="s">
        <v>299</v>
      </c>
      <c r="B40" s="47" t="s">
        <v>39</v>
      </c>
      <c r="C40" s="41" t="s">
        <v>37</v>
      </c>
      <c r="D40" s="252"/>
      <c r="E40" s="252"/>
      <c r="F40" s="253"/>
      <c r="G40" s="253"/>
      <c r="H40" s="253"/>
      <c r="I40" s="253"/>
      <c r="J40" s="384"/>
      <c r="K40" s="4"/>
      <c r="L40" s="4"/>
      <c r="M40" s="4"/>
      <c r="N40" s="4"/>
      <c r="O40" s="4"/>
    </row>
    <row r="41" spans="1:15" ht="14.25" customHeight="1">
      <c r="A41" s="49" t="s">
        <v>279</v>
      </c>
      <c r="B41" s="47" t="s">
        <v>40</v>
      </c>
      <c r="C41" s="41" t="s">
        <v>37</v>
      </c>
      <c r="D41" s="237"/>
      <c r="E41" s="237"/>
      <c r="F41" s="237"/>
      <c r="G41" s="386"/>
      <c r="H41" s="237"/>
      <c r="I41" s="235">
        <f>E41+F41+G41+H41</f>
        <v>0</v>
      </c>
      <c r="J41" s="395">
        <f>D41-I41</f>
        <v>0</v>
      </c>
      <c r="K41" s="4"/>
      <c r="L41" s="4"/>
      <c r="M41" s="4"/>
      <c r="N41" s="4"/>
      <c r="O41" s="4"/>
    </row>
    <row r="42" spans="1:15" s="186" customFormat="1" ht="14.25" customHeight="1" thickBot="1">
      <c r="A42" s="52" t="s">
        <v>280</v>
      </c>
      <c r="B42" s="53" t="s">
        <v>41</v>
      </c>
      <c r="C42" s="54" t="s">
        <v>37</v>
      </c>
      <c r="D42" s="281"/>
      <c r="E42" s="281"/>
      <c r="F42" s="281"/>
      <c r="G42" s="393"/>
      <c r="H42" s="281"/>
      <c r="I42" s="282">
        <f>E42+F42+G42+H42</f>
        <v>0</v>
      </c>
      <c r="J42" s="394">
        <f>D42-I42</f>
        <v>0</v>
      </c>
      <c r="K42" s="55"/>
      <c r="L42" s="55"/>
      <c r="M42" s="55"/>
      <c r="N42" s="55"/>
      <c r="O42" s="55"/>
    </row>
    <row r="43" spans="1:15" ht="8.25" customHeight="1">
      <c r="A43" s="4"/>
      <c r="B43" s="22"/>
      <c r="C43" s="22"/>
      <c r="D43" s="22"/>
      <c r="E43" s="15"/>
      <c r="F43" s="15"/>
      <c r="G43" s="15"/>
      <c r="H43" s="15"/>
      <c r="I43" s="24"/>
      <c r="J43" s="25"/>
      <c r="K43" s="4"/>
      <c r="L43" s="4"/>
      <c r="M43" s="4"/>
      <c r="N43" s="4"/>
      <c r="O43" s="4"/>
    </row>
    <row r="44" spans="1:15" ht="15" customHeight="1">
      <c r="A44" s="56"/>
      <c r="B44" s="56"/>
      <c r="C44" s="56"/>
      <c r="D44" s="57" t="s">
        <v>178</v>
      </c>
      <c r="E44" s="58"/>
      <c r="F44" s="58"/>
      <c r="G44" s="58"/>
      <c r="H44" s="58"/>
      <c r="I44" s="15"/>
      <c r="J44" s="285" t="s">
        <v>179</v>
      </c>
      <c r="K44" s="4"/>
      <c r="L44" s="4"/>
      <c r="M44" s="4"/>
      <c r="N44" s="4"/>
      <c r="O44" s="4"/>
    </row>
    <row r="45" spans="1:15" ht="9.75" customHeight="1">
      <c r="A45" s="18"/>
      <c r="B45" s="59"/>
      <c r="C45" s="59"/>
      <c r="D45" s="60"/>
      <c r="E45" s="60"/>
      <c r="F45" s="61"/>
      <c r="G45" s="61"/>
      <c r="H45" s="60"/>
      <c r="I45" s="28"/>
      <c r="J45" s="60"/>
      <c r="K45" s="4"/>
      <c r="L45" s="4"/>
      <c r="M45" s="4"/>
      <c r="N45" s="4"/>
      <c r="O45" s="4"/>
    </row>
    <row r="46" spans="1:10" s="4" customFormat="1" ht="14.25" customHeight="1">
      <c r="A46" s="460" t="s">
        <v>99</v>
      </c>
      <c r="B46" s="460" t="s">
        <v>3</v>
      </c>
      <c r="C46" s="460" t="s">
        <v>4</v>
      </c>
      <c r="D46" s="448" t="s">
        <v>274</v>
      </c>
      <c r="E46" s="450" t="s">
        <v>157</v>
      </c>
      <c r="F46" s="451"/>
      <c r="G46" s="451"/>
      <c r="H46" s="451"/>
      <c r="I46" s="452"/>
      <c r="J46" s="448" t="s">
        <v>277</v>
      </c>
    </row>
    <row r="47" spans="1:10" s="4" customFormat="1" ht="23.25" customHeight="1">
      <c r="A47" s="462"/>
      <c r="B47" s="461"/>
      <c r="C47" s="461"/>
      <c r="D47" s="449"/>
      <c r="E47" s="31" t="s">
        <v>158</v>
      </c>
      <c r="F47" s="31" t="s">
        <v>159</v>
      </c>
      <c r="G47" s="32" t="s">
        <v>275</v>
      </c>
      <c r="H47" s="30" t="s">
        <v>276</v>
      </c>
      <c r="I47" s="31" t="s">
        <v>134</v>
      </c>
      <c r="J47" s="449"/>
    </row>
    <row r="48" spans="1:15" ht="12" customHeight="1" thickBot="1">
      <c r="A48" s="33">
        <v>1</v>
      </c>
      <c r="B48" s="5">
        <v>2</v>
      </c>
      <c r="C48" s="5">
        <v>3</v>
      </c>
      <c r="D48" s="34" t="s">
        <v>160</v>
      </c>
      <c r="E48" s="35" t="s">
        <v>161</v>
      </c>
      <c r="F48" s="34" t="s">
        <v>5</v>
      </c>
      <c r="G48" s="34" t="s">
        <v>6</v>
      </c>
      <c r="H48" s="34" t="s">
        <v>162</v>
      </c>
      <c r="I48" s="34" t="s">
        <v>163</v>
      </c>
      <c r="J48" s="34" t="s">
        <v>139</v>
      </c>
      <c r="K48" s="4"/>
      <c r="L48" s="4"/>
      <c r="M48" s="4"/>
      <c r="N48" s="4"/>
      <c r="O48" s="4"/>
    </row>
    <row r="49" spans="1:15" ht="15" customHeight="1">
      <c r="A49" s="62" t="s">
        <v>233</v>
      </c>
      <c r="B49" s="63" t="s">
        <v>42</v>
      </c>
      <c r="C49" s="64"/>
      <c r="D49" s="258">
        <f>D51+D56+D64+D68+D78+D82+D86+D87+D93</f>
        <v>2821480.36</v>
      </c>
      <c r="E49" s="258">
        <f>E51+E56+E64+E68+E78+E82+E86+E87+E93</f>
        <v>2639909.11</v>
      </c>
      <c r="F49" s="258">
        <f>F51+F56+F64+F68+F78+F82+F86+F87+F93</f>
        <v>0</v>
      </c>
      <c r="G49" s="258">
        <f>G51+G56+G64+G68+G78+G82+G86+G87+G93</f>
        <v>0</v>
      </c>
      <c r="H49" s="258">
        <f>H51+H56+H64+H68+H78+H82+H86+H87+H93</f>
        <v>0</v>
      </c>
      <c r="I49" s="244">
        <f>E49+F49+G49+H49</f>
        <v>2639909.11</v>
      </c>
      <c r="J49" s="236">
        <f>D49-I49</f>
        <v>181571.25</v>
      </c>
      <c r="K49" s="4"/>
      <c r="L49" s="4"/>
      <c r="M49" s="4"/>
      <c r="N49" s="4"/>
      <c r="O49" s="4"/>
    </row>
    <row r="50" spans="1:15" ht="12" customHeight="1">
      <c r="A50" s="48" t="s">
        <v>20</v>
      </c>
      <c r="B50" s="65"/>
      <c r="C50" s="45"/>
      <c r="D50" s="246"/>
      <c r="E50" s="247"/>
      <c r="F50" s="246"/>
      <c r="G50" s="246"/>
      <c r="H50" s="246"/>
      <c r="I50" s="246"/>
      <c r="J50" s="250"/>
      <c r="K50" s="4"/>
      <c r="L50" s="4"/>
      <c r="M50" s="4"/>
      <c r="N50" s="4"/>
      <c r="O50" s="4"/>
    </row>
    <row r="51" spans="1:15" ht="25.5" customHeight="1">
      <c r="A51" s="39" t="s">
        <v>43</v>
      </c>
      <c r="B51" s="66" t="s">
        <v>44</v>
      </c>
      <c r="C51" s="67" t="s">
        <v>45</v>
      </c>
      <c r="D51" s="244">
        <f>D53+D54+D55</f>
        <v>13020</v>
      </c>
      <c r="E51" s="244">
        <f>E53+E54+E55</f>
        <v>13020</v>
      </c>
      <c r="F51" s="244">
        <f>F53+F54+F55</f>
        <v>0</v>
      </c>
      <c r="G51" s="244">
        <f>G53+G54+G55</f>
        <v>0</v>
      </c>
      <c r="H51" s="244">
        <f>H53+H54+H55</f>
        <v>0</v>
      </c>
      <c r="I51" s="244">
        <f>E51+F51+G51+H51</f>
        <v>13020</v>
      </c>
      <c r="J51" s="245">
        <f>D51-I51</f>
        <v>0</v>
      </c>
      <c r="K51" s="4"/>
      <c r="L51" s="4"/>
      <c r="M51" s="4"/>
      <c r="N51" s="4"/>
      <c r="O51" s="4"/>
    </row>
    <row r="52" spans="1:15" ht="11.25" customHeight="1">
      <c r="A52" s="48" t="s">
        <v>20</v>
      </c>
      <c r="B52" s="65"/>
      <c r="C52" s="45"/>
      <c r="D52" s="246"/>
      <c r="E52" s="247"/>
      <c r="F52" s="246"/>
      <c r="G52" s="246"/>
      <c r="H52" s="246"/>
      <c r="I52" s="246"/>
      <c r="J52" s="250"/>
      <c r="K52" s="4"/>
      <c r="L52" s="4"/>
      <c r="M52" s="4"/>
      <c r="N52" s="4"/>
      <c r="O52" s="4"/>
    </row>
    <row r="53" spans="1:15" ht="14.25" customHeight="1">
      <c r="A53" s="46" t="s">
        <v>46</v>
      </c>
      <c r="B53" s="68" t="s">
        <v>47</v>
      </c>
      <c r="C53" s="69" t="s">
        <v>48</v>
      </c>
      <c r="D53" s="248">
        <v>10000</v>
      </c>
      <c r="E53" s="248">
        <v>10000</v>
      </c>
      <c r="F53" s="243"/>
      <c r="G53" s="243"/>
      <c r="H53" s="243"/>
      <c r="I53" s="244">
        <f>E53+F53+G53+H53</f>
        <v>10000</v>
      </c>
      <c r="J53" s="259">
        <f>D53-I53</f>
        <v>0</v>
      </c>
      <c r="K53" s="4"/>
      <c r="L53" s="4"/>
      <c r="M53" s="4"/>
      <c r="N53" s="4"/>
      <c r="O53" s="4"/>
    </row>
    <row r="54" spans="1:15" ht="14.25" customHeight="1">
      <c r="A54" s="49" t="s">
        <v>49</v>
      </c>
      <c r="B54" s="70" t="s">
        <v>50</v>
      </c>
      <c r="C54" s="69" t="s">
        <v>51</v>
      </c>
      <c r="D54" s="243"/>
      <c r="E54" s="248"/>
      <c r="F54" s="243"/>
      <c r="G54" s="243"/>
      <c r="H54" s="243"/>
      <c r="I54" s="244">
        <f>E54+F54+G54+H54</f>
        <v>0</v>
      </c>
      <c r="J54" s="238">
        <f>D54-I54</f>
        <v>0</v>
      </c>
      <c r="K54" s="4"/>
      <c r="L54" s="4"/>
      <c r="M54" s="4"/>
      <c r="N54" s="4"/>
      <c r="O54" s="4"/>
    </row>
    <row r="55" spans="1:15" ht="14.25" customHeight="1">
      <c r="A55" s="49" t="s">
        <v>52</v>
      </c>
      <c r="B55" s="70" t="s">
        <v>53</v>
      </c>
      <c r="C55" s="69" t="s">
        <v>54</v>
      </c>
      <c r="D55" s="248">
        <v>3020</v>
      </c>
      <c r="E55" s="248">
        <v>3020</v>
      </c>
      <c r="F55" s="243"/>
      <c r="G55" s="243"/>
      <c r="H55" s="243"/>
      <c r="I55" s="244">
        <f>E55+F55+G55+H55</f>
        <v>3020</v>
      </c>
      <c r="J55" s="238">
        <f>D55-I55</f>
        <v>0</v>
      </c>
      <c r="K55" s="4"/>
      <c r="L55" s="4"/>
      <c r="M55" s="4"/>
      <c r="N55" s="4"/>
      <c r="O55" s="4"/>
    </row>
    <row r="56" spans="1:15" ht="15.75" customHeight="1">
      <c r="A56" s="39" t="s">
        <v>55</v>
      </c>
      <c r="B56" s="70" t="s">
        <v>28</v>
      </c>
      <c r="C56" s="69" t="s">
        <v>56</v>
      </c>
      <c r="D56" s="244">
        <f>D58+D59+D60+D61+D62+D63</f>
        <v>2056460.3599999999</v>
      </c>
      <c r="E56" s="244">
        <f>E58+E59+E60+E61+E62+E63</f>
        <v>1874889.1099999999</v>
      </c>
      <c r="F56" s="244">
        <f>F58+F59+F60+F61+F62+F63</f>
        <v>0</v>
      </c>
      <c r="G56" s="244">
        <f>G58+G59+G60+G61+G62+G63</f>
        <v>0</v>
      </c>
      <c r="H56" s="244">
        <f>H58+H59+H60+H61+H62+H63</f>
        <v>0</v>
      </c>
      <c r="I56" s="244">
        <f>E56+F56+G56+H56</f>
        <v>1874889.1099999999</v>
      </c>
      <c r="J56" s="238">
        <f>D56-I56</f>
        <v>181571.25</v>
      </c>
      <c r="K56" s="4"/>
      <c r="L56" s="4"/>
      <c r="M56" s="4"/>
      <c r="N56" s="4"/>
      <c r="O56" s="4"/>
    </row>
    <row r="57" spans="1:15" ht="11.25" customHeight="1">
      <c r="A57" s="48" t="s">
        <v>20</v>
      </c>
      <c r="B57" s="65"/>
      <c r="C57" s="45"/>
      <c r="D57" s="246"/>
      <c r="E57" s="247"/>
      <c r="F57" s="246"/>
      <c r="G57" s="246"/>
      <c r="H57" s="246"/>
      <c r="I57" s="246"/>
      <c r="J57" s="250"/>
      <c r="K57" s="4"/>
      <c r="L57" s="4"/>
      <c r="M57" s="4"/>
      <c r="N57" s="4"/>
      <c r="O57" s="4"/>
    </row>
    <row r="58" spans="1:15" ht="14.25" customHeight="1">
      <c r="A58" s="46" t="s">
        <v>57</v>
      </c>
      <c r="B58" s="68" t="s">
        <v>29</v>
      </c>
      <c r="C58" s="69" t="s">
        <v>58</v>
      </c>
      <c r="D58" s="243"/>
      <c r="E58" s="248"/>
      <c r="F58" s="243"/>
      <c r="G58" s="243"/>
      <c r="H58" s="243"/>
      <c r="I58" s="244">
        <f aca="true" t="shared" si="0" ref="I58:I63">E58+F58+G58+H58</f>
        <v>0</v>
      </c>
      <c r="J58" s="259">
        <f aca="true" t="shared" si="1" ref="J58:J63">D58-I58</f>
        <v>0</v>
      </c>
      <c r="K58" s="4"/>
      <c r="L58" s="4"/>
      <c r="M58" s="4"/>
      <c r="N58" s="4"/>
      <c r="O58" s="4"/>
    </row>
    <row r="59" spans="1:15" ht="14.25" customHeight="1">
      <c r="A59" s="49" t="s">
        <v>59</v>
      </c>
      <c r="B59" s="70" t="s">
        <v>31</v>
      </c>
      <c r="C59" s="69" t="s">
        <v>60</v>
      </c>
      <c r="D59" s="243">
        <v>18850</v>
      </c>
      <c r="E59" s="248">
        <v>18850</v>
      </c>
      <c r="F59" s="243"/>
      <c r="G59" s="243"/>
      <c r="H59" s="243"/>
      <c r="I59" s="244">
        <f t="shared" si="0"/>
        <v>18850</v>
      </c>
      <c r="J59" s="238">
        <f t="shared" si="1"/>
        <v>0</v>
      </c>
      <c r="K59" s="4"/>
      <c r="L59" s="4"/>
      <c r="M59" s="4"/>
      <c r="N59" s="4"/>
      <c r="O59" s="4"/>
    </row>
    <row r="60" spans="1:15" ht="14.25" customHeight="1">
      <c r="A60" s="49" t="s">
        <v>61</v>
      </c>
      <c r="B60" s="70" t="s">
        <v>35</v>
      </c>
      <c r="C60" s="69" t="s">
        <v>62</v>
      </c>
      <c r="D60" s="243"/>
      <c r="E60" s="248"/>
      <c r="F60" s="243"/>
      <c r="G60" s="243"/>
      <c r="H60" s="243"/>
      <c r="I60" s="244">
        <f t="shared" si="0"/>
        <v>0</v>
      </c>
      <c r="J60" s="238">
        <f t="shared" si="1"/>
        <v>0</v>
      </c>
      <c r="K60" s="4"/>
      <c r="L60" s="4"/>
      <c r="M60" s="4"/>
      <c r="N60" s="4"/>
      <c r="O60" s="4"/>
    </row>
    <row r="61" spans="1:15" ht="14.25" customHeight="1">
      <c r="A61" s="49" t="s">
        <v>63</v>
      </c>
      <c r="B61" s="70" t="s">
        <v>64</v>
      </c>
      <c r="C61" s="69" t="s">
        <v>65</v>
      </c>
      <c r="D61" s="243"/>
      <c r="E61" s="248"/>
      <c r="F61" s="243"/>
      <c r="G61" s="243"/>
      <c r="H61" s="243"/>
      <c r="I61" s="244">
        <f t="shared" si="0"/>
        <v>0</v>
      </c>
      <c r="J61" s="238">
        <f t="shared" si="1"/>
        <v>0</v>
      </c>
      <c r="K61" s="4"/>
      <c r="L61" s="4"/>
      <c r="M61" s="4"/>
      <c r="N61" s="4"/>
      <c r="O61" s="4"/>
    </row>
    <row r="62" spans="1:15" ht="14.25" customHeight="1">
      <c r="A62" s="49" t="s">
        <v>66</v>
      </c>
      <c r="B62" s="70" t="s">
        <v>67</v>
      </c>
      <c r="C62" s="69" t="s">
        <v>68</v>
      </c>
      <c r="D62" s="248">
        <v>1543298.4</v>
      </c>
      <c r="E62" s="248">
        <v>1361727.15</v>
      </c>
      <c r="F62" s="243"/>
      <c r="G62" s="243"/>
      <c r="H62" s="243"/>
      <c r="I62" s="244">
        <f t="shared" si="0"/>
        <v>1361727.15</v>
      </c>
      <c r="J62" s="238">
        <f t="shared" si="1"/>
        <v>181571.25</v>
      </c>
      <c r="K62" s="4"/>
      <c r="L62" s="4"/>
      <c r="M62" s="4"/>
      <c r="N62" s="4"/>
      <c r="O62" s="4"/>
    </row>
    <row r="63" spans="1:15" ht="14.25" customHeight="1">
      <c r="A63" s="49" t="s">
        <v>69</v>
      </c>
      <c r="B63" s="70" t="s">
        <v>70</v>
      </c>
      <c r="C63" s="69" t="s">
        <v>71</v>
      </c>
      <c r="D63" s="248">
        <v>494311.96</v>
      </c>
      <c r="E63" s="248">
        <v>494311.96</v>
      </c>
      <c r="F63" s="243"/>
      <c r="G63" s="243"/>
      <c r="H63" s="243"/>
      <c r="I63" s="244">
        <f t="shared" si="0"/>
        <v>494311.96</v>
      </c>
      <c r="J63" s="238">
        <f t="shared" si="1"/>
        <v>0</v>
      </c>
      <c r="K63" s="4"/>
      <c r="L63" s="4"/>
      <c r="M63" s="4"/>
      <c r="N63" s="4"/>
      <c r="O63" s="4"/>
    </row>
    <row r="64" spans="1:15" ht="15.75" customHeight="1">
      <c r="A64" s="50" t="s">
        <v>72</v>
      </c>
      <c r="B64" s="65" t="s">
        <v>73</v>
      </c>
      <c r="C64" s="71" t="s">
        <v>74</v>
      </c>
      <c r="D64" s="246"/>
      <c r="E64" s="246"/>
      <c r="F64" s="246"/>
      <c r="G64" s="246"/>
      <c r="H64" s="246"/>
      <c r="I64" s="246"/>
      <c r="J64" s="250"/>
      <c r="K64" s="4"/>
      <c r="L64" s="4"/>
      <c r="M64" s="4"/>
      <c r="N64" s="4"/>
      <c r="O64" s="4"/>
    </row>
    <row r="65" spans="1:15" ht="12" customHeight="1">
      <c r="A65" s="48" t="s">
        <v>20</v>
      </c>
      <c r="B65" s="65"/>
      <c r="C65" s="45"/>
      <c r="D65" s="246"/>
      <c r="E65" s="247"/>
      <c r="F65" s="246"/>
      <c r="G65" s="246"/>
      <c r="H65" s="246"/>
      <c r="I65" s="246"/>
      <c r="J65" s="250"/>
      <c r="K65" s="4"/>
      <c r="L65" s="4"/>
      <c r="M65" s="4"/>
      <c r="N65" s="4"/>
      <c r="O65" s="4"/>
    </row>
    <row r="66" spans="1:15" ht="21.75" customHeight="1">
      <c r="A66" s="46" t="s">
        <v>75</v>
      </c>
      <c r="B66" s="68" t="s">
        <v>76</v>
      </c>
      <c r="C66" s="69" t="s">
        <v>77</v>
      </c>
      <c r="D66" s="253"/>
      <c r="E66" s="253"/>
      <c r="F66" s="253"/>
      <c r="G66" s="253"/>
      <c r="H66" s="253"/>
      <c r="I66" s="253"/>
      <c r="J66" s="385"/>
      <c r="K66" s="4"/>
      <c r="L66" s="4"/>
      <c r="M66" s="4"/>
      <c r="N66" s="4"/>
      <c r="O66" s="4"/>
    </row>
    <row r="67" spans="1:15" ht="24.75" customHeight="1">
      <c r="A67" s="49" t="s">
        <v>78</v>
      </c>
      <c r="B67" s="70" t="s">
        <v>79</v>
      </c>
      <c r="C67" s="69" t="s">
        <v>80</v>
      </c>
      <c r="D67" s="246"/>
      <c r="E67" s="246"/>
      <c r="F67" s="246"/>
      <c r="G67" s="246"/>
      <c r="H67" s="246"/>
      <c r="I67" s="246"/>
      <c r="J67" s="250"/>
      <c r="K67" s="4"/>
      <c r="L67" s="4"/>
      <c r="M67" s="4"/>
      <c r="N67" s="4"/>
      <c r="O67" s="4"/>
    </row>
    <row r="68" spans="1:15" ht="15.75" customHeight="1">
      <c r="A68" s="39" t="s">
        <v>81</v>
      </c>
      <c r="B68" s="70" t="s">
        <v>45</v>
      </c>
      <c r="C68" s="69" t="s">
        <v>82</v>
      </c>
      <c r="D68" s="235">
        <f>D70+D71</f>
        <v>0</v>
      </c>
      <c r="E68" s="235">
        <f>E70+E71</f>
        <v>0</v>
      </c>
      <c r="F68" s="235">
        <f>F70+F71</f>
        <v>0</v>
      </c>
      <c r="G68" s="235">
        <f>G70+G71</f>
        <v>0</v>
      </c>
      <c r="H68" s="235">
        <f>H70+H71</f>
        <v>0</v>
      </c>
      <c r="I68" s="235">
        <f>E68+F68+G68+H68</f>
        <v>0</v>
      </c>
      <c r="J68" s="238">
        <f>D68-I68</f>
        <v>0</v>
      </c>
      <c r="K68" s="4"/>
      <c r="L68" s="4"/>
      <c r="M68" s="4"/>
      <c r="N68" s="4"/>
      <c r="O68" s="4"/>
    </row>
    <row r="69" spans="1:15" ht="12" customHeight="1">
      <c r="A69" s="48" t="s">
        <v>20</v>
      </c>
      <c r="B69" s="65"/>
      <c r="C69" s="45"/>
      <c r="D69" s="246"/>
      <c r="E69" s="247"/>
      <c r="F69" s="246"/>
      <c r="G69" s="246"/>
      <c r="H69" s="246"/>
      <c r="I69" s="246"/>
      <c r="J69" s="250"/>
      <c r="K69" s="4"/>
      <c r="L69" s="4"/>
      <c r="M69" s="4"/>
      <c r="N69" s="4"/>
      <c r="O69" s="4"/>
    </row>
    <row r="70" spans="1:15" ht="24" customHeight="1">
      <c r="A70" s="46" t="s">
        <v>180</v>
      </c>
      <c r="B70" s="68" t="s">
        <v>48</v>
      </c>
      <c r="C70" s="69" t="s">
        <v>83</v>
      </c>
      <c r="D70" s="243"/>
      <c r="E70" s="248"/>
      <c r="F70" s="243"/>
      <c r="G70" s="243"/>
      <c r="H70" s="243"/>
      <c r="I70" s="244">
        <f>E70+F70+G70+H70</f>
        <v>0</v>
      </c>
      <c r="J70" s="259">
        <f>D70-I70</f>
        <v>0</v>
      </c>
      <c r="K70" s="4"/>
      <c r="L70" s="4"/>
      <c r="M70" s="4"/>
      <c r="N70" s="4"/>
      <c r="O70" s="4"/>
    </row>
    <row r="71" spans="1:15" ht="35.25" customHeight="1" thickBot="1">
      <c r="A71" s="52" t="s">
        <v>181</v>
      </c>
      <c r="B71" s="72" t="s">
        <v>51</v>
      </c>
      <c r="C71" s="73" t="s">
        <v>84</v>
      </c>
      <c r="D71" s="255"/>
      <c r="E71" s="260"/>
      <c r="F71" s="255"/>
      <c r="G71" s="255"/>
      <c r="H71" s="255"/>
      <c r="I71" s="256">
        <f>E71+F71+G71+H71</f>
        <v>0</v>
      </c>
      <c r="J71" s="261">
        <f>D71-I71</f>
        <v>0</v>
      </c>
      <c r="K71" s="4"/>
      <c r="L71" s="4"/>
      <c r="M71" s="4"/>
      <c r="N71" s="4"/>
      <c r="O71" s="4"/>
    </row>
    <row r="72" spans="1:15" ht="10.5" customHeight="1">
      <c r="A72" s="4"/>
      <c r="B72" s="22"/>
      <c r="C72" s="22"/>
      <c r="D72" s="22"/>
      <c r="E72" s="15"/>
      <c r="F72" s="15"/>
      <c r="G72" s="15"/>
      <c r="H72" s="15"/>
      <c r="I72" s="24"/>
      <c r="J72" s="25"/>
      <c r="K72" s="4"/>
      <c r="L72" s="4"/>
      <c r="M72" s="4"/>
      <c r="N72" s="4"/>
      <c r="O72" s="4"/>
    </row>
    <row r="73" spans="1:15" ht="14.25" customHeight="1">
      <c r="A73" s="56"/>
      <c r="B73" s="56"/>
      <c r="C73" s="56"/>
      <c r="D73" s="58"/>
      <c r="E73" s="58"/>
      <c r="F73" s="58"/>
      <c r="G73" s="58"/>
      <c r="H73" s="58"/>
      <c r="I73" s="15"/>
      <c r="J73" s="285" t="s">
        <v>248</v>
      </c>
      <c r="K73" s="4"/>
      <c r="L73" s="4"/>
      <c r="M73" s="4"/>
      <c r="N73" s="4"/>
      <c r="O73" s="4"/>
    </row>
    <row r="74" spans="1:15" ht="7.5" customHeight="1">
      <c r="A74" s="18"/>
      <c r="B74" s="59"/>
      <c r="C74" s="59"/>
      <c r="D74" s="60"/>
      <c r="E74" s="60"/>
      <c r="F74" s="61"/>
      <c r="G74" s="61"/>
      <c r="H74" s="60"/>
      <c r="I74" s="28"/>
      <c r="J74" s="60"/>
      <c r="K74" s="4"/>
      <c r="L74" s="4"/>
      <c r="M74" s="4"/>
      <c r="N74" s="4"/>
      <c r="O74" s="4"/>
    </row>
    <row r="75" spans="1:10" s="4" customFormat="1" ht="14.25" customHeight="1">
      <c r="A75" s="460" t="s">
        <v>99</v>
      </c>
      <c r="B75" s="460" t="s">
        <v>3</v>
      </c>
      <c r="C75" s="460" t="s">
        <v>4</v>
      </c>
      <c r="D75" s="448" t="s">
        <v>274</v>
      </c>
      <c r="E75" s="450" t="s">
        <v>157</v>
      </c>
      <c r="F75" s="451"/>
      <c r="G75" s="451"/>
      <c r="H75" s="451"/>
      <c r="I75" s="452"/>
      <c r="J75" s="448" t="s">
        <v>277</v>
      </c>
    </row>
    <row r="76" spans="1:10" s="4" customFormat="1" ht="23.25" customHeight="1">
      <c r="A76" s="462"/>
      <c r="B76" s="461"/>
      <c r="C76" s="461"/>
      <c r="D76" s="449"/>
      <c r="E76" s="31" t="s">
        <v>158</v>
      </c>
      <c r="F76" s="31" t="s">
        <v>159</v>
      </c>
      <c r="G76" s="32" t="s">
        <v>275</v>
      </c>
      <c r="H76" s="30" t="s">
        <v>276</v>
      </c>
      <c r="I76" s="31" t="s">
        <v>134</v>
      </c>
      <c r="J76" s="449"/>
    </row>
    <row r="77" spans="1:15" ht="12" customHeight="1" thickBot="1">
      <c r="A77" s="33">
        <v>1</v>
      </c>
      <c r="B77" s="5">
        <v>2</v>
      </c>
      <c r="C77" s="5">
        <v>3</v>
      </c>
      <c r="D77" s="34" t="s">
        <v>160</v>
      </c>
      <c r="E77" s="35" t="s">
        <v>161</v>
      </c>
      <c r="F77" s="34" t="s">
        <v>5</v>
      </c>
      <c r="G77" s="34" t="s">
        <v>6</v>
      </c>
      <c r="H77" s="34" t="s">
        <v>162</v>
      </c>
      <c r="I77" s="34" t="s">
        <v>163</v>
      </c>
      <c r="J77" s="34" t="s">
        <v>139</v>
      </c>
      <c r="K77" s="4"/>
      <c r="L77" s="4"/>
      <c r="M77" s="4"/>
      <c r="N77" s="4"/>
      <c r="O77" s="4"/>
    </row>
    <row r="78" spans="1:15" ht="15.75" customHeight="1">
      <c r="A78" s="39" t="s">
        <v>85</v>
      </c>
      <c r="B78" s="68" t="s">
        <v>74</v>
      </c>
      <c r="C78" s="69" t="s">
        <v>86</v>
      </c>
      <c r="D78" s="246"/>
      <c r="E78" s="246"/>
      <c r="F78" s="246"/>
      <c r="G78" s="246"/>
      <c r="H78" s="246"/>
      <c r="I78" s="246"/>
      <c r="J78" s="391"/>
      <c r="K78" s="4"/>
      <c r="L78" s="4"/>
      <c r="M78" s="4"/>
      <c r="N78" s="4"/>
      <c r="O78" s="4"/>
    </row>
    <row r="79" spans="1:15" ht="12" customHeight="1">
      <c r="A79" s="48" t="s">
        <v>20</v>
      </c>
      <c r="B79" s="65"/>
      <c r="C79" s="45"/>
      <c r="D79" s="246"/>
      <c r="E79" s="247"/>
      <c r="F79" s="246"/>
      <c r="G79" s="246"/>
      <c r="H79" s="246"/>
      <c r="I79" s="246"/>
      <c r="J79" s="250"/>
      <c r="K79" s="4"/>
      <c r="L79" s="4"/>
      <c r="M79" s="4"/>
      <c r="N79" s="4"/>
      <c r="O79" s="4"/>
    </row>
    <row r="80" spans="1:15" ht="24.75" customHeight="1">
      <c r="A80" s="46" t="s">
        <v>182</v>
      </c>
      <c r="B80" s="68" t="s">
        <v>80</v>
      </c>
      <c r="C80" s="69" t="s">
        <v>87</v>
      </c>
      <c r="D80" s="253"/>
      <c r="E80" s="253"/>
      <c r="F80" s="253"/>
      <c r="G80" s="253"/>
      <c r="H80" s="253"/>
      <c r="I80" s="253"/>
      <c r="J80" s="385"/>
      <c r="K80" s="4"/>
      <c r="L80" s="4"/>
      <c r="M80" s="4"/>
      <c r="N80" s="4"/>
      <c r="O80" s="4"/>
    </row>
    <row r="81" spans="1:15" ht="14.25" customHeight="1">
      <c r="A81" s="46" t="s">
        <v>88</v>
      </c>
      <c r="B81" s="70" t="s">
        <v>89</v>
      </c>
      <c r="C81" s="74" t="s">
        <v>90</v>
      </c>
      <c r="D81" s="246"/>
      <c r="E81" s="246"/>
      <c r="F81" s="246"/>
      <c r="G81" s="246"/>
      <c r="H81" s="246"/>
      <c r="I81" s="246"/>
      <c r="J81" s="250"/>
      <c r="K81" s="4"/>
      <c r="L81" s="4"/>
      <c r="M81" s="4"/>
      <c r="N81" s="4"/>
      <c r="O81" s="4"/>
    </row>
    <row r="82" spans="1:15" ht="15" customHeight="1">
      <c r="A82" s="39" t="s">
        <v>91</v>
      </c>
      <c r="B82" s="70" t="s">
        <v>82</v>
      </c>
      <c r="C82" s="69" t="s">
        <v>92</v>
      </c>
      <c r="D82" s="235">
        <f>D84+D85</f>
        <v>0</v>
      </c>
      <c r="E82" s="235">
        <f>E84+E85</f>
        <v>0</v>
      </c>
      <c r="F82" s="235">
        <f>F84+F85</f>
        <v>0</v>
      </c>
      <c r="G82" s="235">
        <f>G84+G85</f>
        <v>0</v>
      </c>
      <c r="H82" s="235">
        <f>H84+H85</f>
        <v>0</v>
      </c>
      <c r="I82" s="235">
        <f>E82+F82+G82+H82</f>
        <v>0</v>
      </c>
      <c r="J82" s="238">
        <f>D82-I82</f>
        <v>0</v>
      </c>
      <c r="K82" s="4"/>
      <c r="L82" s="4"/>
      <c r="M82" s="4"/>
      <c r="N82" s="4"/>
      <c r="O82" s="4"/>
    </row>
    <row r="83" spans="1:15" ht="12" customHeight="1">
      <c r="A83" s="48" t="s">
        <v>20</v>
      </c>
      <c r="B83" s="65"/>
      <c r="C83" s="45"/>
      <c r="D83" s="246"/>
      <c r="E83" s="247"/>
      <c r="F83" s="246"/>
      <c r="G83" s="246"/>
      <c r="H83" s="246"/>
      <c r="I83" s="246"/>
      <c r="J83" s="250"/>
      <c r="K83" s="4"/>
      <c r="L83" s="4"/>
      <c r="M83" s="4"/>
      <c r="N83" s="4"/>
      <c r="O83" s="4"/>
    </row>
    <row r="84" spans="1:15" ht="14.25" customHeight="1">
      <c r="A84" s="46" t="s">
        <v>93</v>
      </c>
      <c r="B84" s="68" t="s">
        <v>84</v>
      </c>
      <c r="C84" s="69" t="s">
        <v>94</v>
      </c>
      <c r="D84" s="243"/>
      <c r="E84" s="248"/>
      <c r="F84" s="243"/>
      <c r="G84" s="243"/>
      <c r="H84" s="243"/>
      <c r="I84" s="244">
        <f>E84+F84+G84+H84</f>
        <v>0</v>
      </c>
      <c r="J84" s="245">
        <f>D84-I84</f>
        <v>0</v>
      </c>
      <c r="K84" s="4"/>
      <c r="L84" s="4"/>
      <c r="M84" s="4"/>
      <c r="N84" s="4"/>
      <c r="O84" s="4"/>
    </row>
    <row r="85" spans="1:15" ht="24" customHeight="1">
      <c r="A85" s="46" t="s">
        <v>183</v>
      </c>
      <c r="B85" s="68" t="s">
        <v>95</v>
      </c>
      <c r="C85" s="69" t="s">
        <v>96</v>
      </c>
      <c r="D85" s="243"/>
      <c r="E85" s="248"/>
      <c r="F85" s="243"/>
      <c r="G85" s="243"/>
      <c r="H85" s="243"/>
      <c r="I85" s="244">
        <f>E85+F85+G85+H85</f>
        <v>0</v>
      </c>
      <c r="J85" s="238">
        <f>D85-I85</f>
        <v>0</v>
      </c>
      <c r="K85" s="4"/>
      <c r="L85" s="4"/>
      <c r="M85" s="4"/>
      <c r="N85" s="4"/>
      <c r="O85" s="4"/>
    </row>
    <row r="86" spans="1:15" ht="15" customHeight="1">
      <c r="A86" s="50" t="s">
        <v>97</v>
      </c>
      <c r="B86" s="70" t="s">
        <v>86</v>
      </c>
      <c r="C86" s="74" t="s">
        <v>98</v>
      </c>
      <c r="D86" s="248">
        <v>2000</v>
      </c>
      <c r="E86" s="248">
        <v>2000</v>
      </c>
      <c r="F86" s="243"/>
      <c r="G86" s="243"/>
      <c r="H86" s="243"/>
      <c r="I86" s="244">
        <f>E86+F86+G86+H86</f>
        <v>2000</v>
      </c>
      <c r="J86" s="238">
        <f>D86-I86</f>
        <v>0</v>
      </c>
      <c r="K86" s="4"/>
      <c r="L86" s="4"/>
      <c r="M86" s="4"/>
      <c r="N86" s="4"/>
      <c r="O86" s="4"/>
    </row>
    <row r="87" spans="1:15" ht="16.5" customHeight="1">
      <c r="A87" s="39" t="s">
        <v>184</v>
      </c>
      <c r="B87" s="68" t="s">
        <v>92</v>
      </c>
      <c r="C87" s="69" t="s">
        <v>106</v>
      </c>
      <c r="D87" s="244">
        <f>D89+D90+D91+D92</f>
        <v>750000</v>
      </c>
      <c r="E87" s="244">
        <f>E89+E90+E91+E92</f>
        <v>750000</v>
      </c>
      <c r="F87" s="244">
        <f>F89+F90+F91+F92</f>
        <v>0</v>
      </c>
      <c r="G87" s="244">
        <f>G89+G90+G91+G92</f>
        <v>0</v>
      </c>
      <c r="H87" s="244">
        <f>H89+H90+H91+H92</f>
        <v>0</v>
      </c>
      <c r="I87" s="244">
        <f>E87+F87+G87+H87</f>
        <v>750000</v>
      </c>
      <c r="J87" s="238">
        <f>D87-I87</f>
        <v>0</v>
      </c>
      <c r="K87" s="4"/>
      <c r="L87" s="4"/>
      <c r="M87" s="4"/>
      <c r="N87" s="4"/>
      <c r="O87" s="4"/>
    </row>
    <row r="88" spans="1:15" ht="12" customHeight="1">
      <c r="A88" s="48" t="s">
        <v>20</v>
      </c>
      <c r="B88" s="65"/>
      <c r="C88" s="45"/>
      <c r="D88" s="246"/>
      <c r="E88" s="247"/>
      <c r="F88" s="246"/>
      <c r="G88" s="246"/>
      <c r="H88" s="246"/>
      <c r="I88" s="246"/>
      <c r="J88" s="250"/>
      <c r="K88" s="4"/>
      <c r="L88" s="4"/>
      <c r="M88" s="4"/>
      <c r="N88" s="4"/>
      <c r="O88" s="4"/>
    </row>
    <row r="89" spans="1:15" ht="14.25" customHeight="1">
      <c r="A89" s="75" t="s">
        <v>185</v>
      </c>
      <c r="B89" s="68" t="s">
        <v>101</v>
      </c>
      <c r="C89" s="69" t="s">
        <v>107</v>
      </c>
      <c r="D89" s="248">
        <v>707960</v>
      </c>
      <c r="E89" s="248">
        <v>707960</v>
      </c>
      <c r="F89" s="243"/>
      <c r="G89" s="243"/>
      <c r="H89" s="243"/>
      <c r="I89" s="244">
        <f>E89+F89+G89+H89</f>
        <v>707960</v>
      </c>
      <c r="J89" s="245">
        <f>D89-I89</f>
        <v>0</v>
      </c>
      <c r="K89" s="4"/>
      <c r="L89" s="4"/>
      <c r="M89" s="4"/>
      <c r="N89" s="4"/>
      <c r="O89" s="4"/>
    </row>
    <row r="90" spans="1:15" ht="14.25" customHeight="1">
      <c r="A90" s="75" t="s">
        <v>186</v>
      </c>
      <c r="B90" s="68" t="s">
        <v>94</v>
      </c>
      <c r="C90" s="69" t="s">
        <v>108</v>
      </c>
      <c r="D90" s="243"/>
      <c r="E90" s="248"/>
      <c r="F90" s="243"/>
      <c r="G90" s="243"/>
      <c r="H90" s="243"/>
      <c r="I90" s="244">
        <f>E90+F90+G90+H90</f>
        <v>0</v>
      </c>
      <c r="J90" s="238">
        <f>D90-I90</f>
        <v>0</v>
      </c>
      <c r="K90" s="4"/>
      <c r="L90" s="4"/>
      <c r="M90" s="4"/>
      <c r="N90" s="4"/>
      <c r="O90" s="4"/>
    </row>
    <row r="91" spans="1:15" ht="14.25" customHeight="1">
      <c r="A91" s="75" t="s">
        <v>187</v>
      </c>
      <c r="B91" s="68" t="s">
        <v>96</v>
      </c>
      <c r="C91" s="69" t="s">
        <v>110</v>
      </c>
      <c r="D91" s="243"/>
      <c r="E91" s="248"/>
      <c r="F91" s="243"/>
      <c r="G91" s="243"/>
      <c r="H91" s="243"/>
      <c r="I91" s="244">
        <f>E91+F91+G91+H91</f>
        <v>0</v>
      </c>
      <c r="J91" s="238">
        <f>D91-I91</f>
        <v>0</v>
      </c>
      <c r="K91" s="4"/>
      <c r="L91" s="4"/>
      <c r="M91" s="4"/>
      <c r="N91" s="4"/>
      <c r="O91" s="4"/>
    </row>
    <row r="92" spans="1:15" ht="14.25" customHeight="1">
      <c r="A92" s="75" t="s">
        <v>188</v>
      </c>
      <c r="B92" s="70" t="s">
        <v>103</v>
      </c>
      <c r="C92" s="69" t="s">
        <v>113</v>
      </c>
      <c r="D92" s="248">
        <v>42040</v>
      </c>
      <c r="E92" s="248">
        <v>42040</v>
      </c>
      <c r="F92" s="243"/>
      <c r="G92" s="243"/>
      <c r="H92" s="243"/>
      <c r="I92" s="244">
        <f>E92+F92+G92+H92</f>
        <v>42040</v>
      </c>
      <c r="J92" s="238">
        <f>D92-I92</f>
        <v>0</v>
      </c>
      <c r="K92" s="4"/>
      <c r="L92" s="4"/>
      <c r="M92" s="4"/>
      <c r="N92" s="4"/>
      <c r="O92" s="4"/>
    </row>
    <row r="93" spans="1:15" ht="15.75" customHeight="1">
      <c r="A93" s="39" t="s">
        <v>189</v>
      </c>
      <c r="B93" s="68" t="s">
        <v>100</v>
      </c>
      <c r="C93" s="69" t="s">
        <v>190</v>
      </c>
      <c r="D93" s="244">
        <f>D95+D96+D97</f>
        <v>0</v>
      </c>
      <c r="E93" s="244">
        <f>E95+E96+E97</f>
        <v>0</v>
      </c>
      <c r="F93" s="244">
        <f>F95+F96+F97</f>
        <v>0</v>
      </c>
      <c r="G93" s="244">
        <f>G95+G96+G97</f>
        <v>0</v>
      </c>
      <c r="H93" s="244">
        <f>H95+H96+H97</f>
        <v>0</v>
      </c>
      <c r="I93" s="244">
        <f>E93+F93+G93+H93</f>
        <v>0</v>
      </c>
      <c r="J93" s="238">
        <f>D93-I93</f>
        <v>0</v>
      </c>
      <c r="K93" s="4"/>
      <c r="L93" s="4"/>
      <c r="M93" s="4"/>
      <c r="N93" s="4"/>
      <c r="O93" s="4"/>
    </row>
    <row r="94" spans="1:15" ht="12" customHeight="1">
      <c r="A94" s="76" t="s">
        <v>191</v>
      </c>
      <c r="B94" s="65"/>
      <c r="C94" s="45"/>
      <c r="D94" s="246"/>
      <c r="E94" s="247"/>
      <c r="F94" s="246"/>
      <c r="G94" s="246"/>
      <c r="H94" s="246"/>
      <c r="I94" s="246"/>
      <c r="J94" s="250"/>
      <c r="K94" s="4"/>
      <c r="L94" s="4"/>
      <c r="M94" s="4"/>
      <c r="N94" s="4"/>
      <c r="O94" s="4"/>
    </row>
    <row r="95" spans="1:15" ht="14.25" customHeight="1">
      <c r="A95" s="75" t="s">
        <v>192</v>
      </c>
      <c r="B95" s="68" t="s">
        <v>102</v>
      </c>
      <c r="C95" s="69" t="s">
        <v>117</v>
      </c>
      <c r="D95" s="243"/>
      <c r="E95" s="248"/>
      <c r="F95" s="243"/>
      <c r="G95" s="243"/>
      <c r="H95" s="243"/>
      <c r="I95" s="244">
        <f>E95+F95+G95+H95</f>
        <v>0</v>
      </c>
      <c r="J95" s="245">
        <f>D95-I95</f>
        <v>0</v>
      </c>
      <c r="K95" s="4"/>
      <c r="L95" s="4"/>
      <c r="M95" s="4"/>
      <c r="N95" s="4"/>
      <c r="O95" s="4"/>
    </row>
    <row r="96" spans="1:15" ht="14.25" customHeight="1">
      <c r="A96" s="75" t="s">
        <v>193</v>
      </c>
      <c r="B96" s="68" t="s">
        <v>104</v>
      </c>
      <c r="C96" s="69" t="s">
        <v>119</v>
      </c>
      <c r="D96" s="243"/>
      <c r="E96" s="248"/>
      <c r="F96" s="243"/>
      <c r="G96" s="243"/>
      <c r="H96" s="243"/>
      <c r="I96" s="244">
        <f>E96+F96+G96+H96</f>
        <v>0</v>
      </c>
      <c r="J96" s="238">
        <f>D96-I96</f>
        <v>0</v>
      </c>
      <c r="K96" s="4"/>
      <c r="L96" s="4"/>
      <c r="M96" s="4"/>
      <c r="N96" s="4"/>
      <c r="O96" s="4"/>
    </row>
    <row r="97" spans="1:15" ht="14.25" customHeight="1">
      <c r="A97" s="52" t="s">
        <v>194</v>
      </c>
      <c r="B97" s="65" t="s">
        <v>105</v>
      </c>
      <c r="C97" s="337" t="s">
        <v>123</v>
      </c>
      <c r="D97" s="342"/>
      <c r="E97" s="343"/>
      <c r="F97" s="342"/>
      <c r="G97" s="342"/>
      <c r="H97" s="342"/>
      <c r="I97" s="278">
        <f>E97+F97+G97+H97</f>
        <v>0</v>
      </c>
      <c r="J97" s="344">
        <f>D97-I97</f>
        <v>0</v>
      </c>
      <c r="K97" s="4"/>
      <c r="L97" s="4"/>
      <c r="M97" s="4"/>
      <c r="N97" s="4"/>
      <c r="O97" s="4"/>
    </row>
    <row r="98" spans="1:15" ht="27" customHeight="1">
      <c r="A98" s="339" t="s">
        <v>295</v>
      </c>
      <c r="B98" s="347" t="s">
        <v>106</v>
      </c>
      <c r="C98" s="338"/>
      <c r="D98" s="237"/>
      <c r="E98" s="346"/>
      <c r="F98" s="237"/>
      <c r="G98" s="237"/>
      <c r="H98" s="237"/>
      <c r="I98" s="235">
        <f>E98+F98+G98+H98</f>
        <v>0</v>
      </c>
      <c r="J98" s="238">
        <f>D98-I98</f>
        <v>0</v>
      </c>
      <c r="K98" s="4"/>
      <c r="L98" s="4"/>
      <c r="M98" s="4"/>
      <c r="N98" s="4"/>
      <c r="O98" s="4"/>
    </row>
    <row r="99" spans="1:15" ht="15.75" customHeight="1" thickBot="1">
      <c r="A99" s="78" t="s">
        <v>195</v>
      </c>
      <c r="B99" s="341">
        <v>450</v>
      </c>
      <c r="C99" s="340" t="s">
        <v>167</v>
      </c>
      <c r="D99" s="336">
        <f>D18-D49-D98</f>
        <v>0</v>
      </c>
      <c r="E99" s="336">
        <f>E18-E49-E98</f>
        <v>181571.25</v>
      </c>
      <c r="F99" s="336">
        <f>F18-F49-F98</f>
        <v>0</v>
      </c>
      <c r="G99" s="336">
        <f>G18-G49-G98</f>
        <v>0</v>
      </c>
      <c r="H99" s="336">
        <f>H18-H49-H98</f>
        <v>0</v>
      </c>
      <c r="I99" s="336">
        <f>E99+F99+G99+H99</f>
        <v>181571.25</v>
      </c>
      <c r="J99" s="345" t="s">
        <v>196</v>
      </c>
      <c r="K99" s="4"/>
      <c r="L99" s="4"/>
      <c r="M99" s="4"/>
      <c r="N99" s="4"/>
      <c r="O99" s="4"/>
    </row>
    <row r="100" spans="1:15" ht="12" customHeight="1">
      <c r="A100" s="21"/>
      <c r="B100" s="21"/>
      <c r="C100" s="22"/>
      <c r="D100" s="21"/>
      <c r="E100" s="15"/>
      <c r="F100" s="15"/>
      <c r="G100" s="15"/>
      <c r="H100" s="15"/>
      <c r="I100" s="24"/>
      <c r="J100" s="79"/>
      <c r="K100" s="4"/>
      <c r="L100" s="4"/>
      <c r="M100" s="4"/>
      <c r="N100" s="4"/>
      <c r="O100" s="4"/>
    </row>
    <row r="101" spans="1:15" ht="15">
      <c r="A101" s="56"/>
      <c r="B101" s="80"/>
      <c r="C101" s="22" t="s">
        <v>197</v>
      </c>
      <c r="D101" s="81"/>
      <c r="E101" s="58"/>
      <c r="F101" s="58"/>
      <c r="G101" s="58"/>
      <c r="H101" s="58"/>
      <c r="I101" s="58"/>
      <c r="J101" s="285" t="s">
        <v>249</v>
      </c>
      <c r="K101" s="4"/>
      <c r="L101" s="4"/>
      <c r="M101" s="4"/>
      <c r="N101" s="4"/>
      <c r="O101" s="4"/>
    </row>
    <row r="102" spans="1:10" s="4" customFormat="1" ht="12" customHeight="1">
      <c r="A102" s="18"/>
      <c r="B102" s="59"/>
      <c r="C102" s="59"/>
      <c r="D102" s="60"/>
      <c r="E102" s="60"/>
      <c r="F102" s="61"/>
      <c r="G102" s="61"/>
      <c r="H102" s="60"/>
      <c r="I102" s="28"/>
      <c r="J102" s="60"/>
    </row>
    <row r="103" spans="1:10" s="4" customFormat="1" ht="23.25" customHeight="1">
      <c r="A103" s="460" t="s">
        <v>99</v>
      </c>
      <c r="B103" s="460" t="s">
        <v>3</v>
      </c>
      <c r="C103" s="460" t="s">
        <v>4</v>
      </c>
      <c r="D103" s="448" t="s">
        <v>274</v>
      </c>
      <c r="E103" s="450" t="s">
        <v>157</v>
      </c>
      <c r="F103" s="451"/>
      <c r="G103" s="451"/>
      <c r="H103" s="451"/>
      <c r="I103" s="452"/>
      <c r="J103" s="448" t="s">
        <v>277</v>
      </c>
    </row>
    <row r="104" spans="1:15" ht="22.5" customHeight="1">
      <c r="A104" s="462"/>
      <c r="B104" s="461"/>
      <c r="C104" s="461"/>
      <c r="D104" s="449"/>
      <c r="E104" s="31" t="s">
        <v>158</v>
      </c>
      <c r="F104" s="31" t="s">
        <v>159</v>
      </c>
      <c r="G104" s="32" t="s">
        <v>275</v>
      </c>
      <c r="H104" s="30" t="s">
        <v>276</v>
      </c>
      <c r="I104" s="31" t="s">
        <v>134</v>
      </c>
      <c r="J104" s="449"/>
      <c r="K104" s="4"/>
      <c r="L104" s="4"/>
      <c r="M104" s="4"/>
      <c r="N104" s="4"/>
      <c r="O104" s="4"/>
    </row>
    <row r="105" spans="1:15" ht="28.5" customHeight="1" thickBot="1">
      <c r="A105" s="33">
        <v>1</v>
      </c>
      <c r="B105" s="5">
        <v>2</v>
      </c>
      <c r="C105" s="5">
        <v>3</v>
      </c>
      <c r="D105" s="34" t="s">
        <v>160</v>
      </c>
      <c r="E105" s="35" t="s">
        <v>161</v>
      </c>
      <c r="F105" s="34" t="s">
        <v>5</v>
      </c>
      <c r="G105" s="34" t="s">
        <v>6</v>
      </c>
      <c r="H105" s="34" t="s">
        <v>162</v>
      </c>
      <c r="I105" s="34" t="s">
        <v>163</v>
      </c>
      <c r="J105" s="34" t="s">
        <v>139</v>
      </c>
      <c r="K105" s="4"/>
      <c r="L105" s="4"/>
      <c r="M105" s="4"/>
      <c r="N105" s="4"/>
      <c r="O105" s="4"/>
    </row>
    <row r="106" spans="1:15" ht="26.25" customHeight="1">
      <c r="A106" s="403" t="s">
        <v>296</v>
      </c>
      <c r="B106" s="82" t="s">
        <v>190</v>
      </c>
      <c r="C106" s="83"/>
      <c r="D106" s="262">
        <f>D108+D115+D120+D123+D131</f>
        <v>0</v>
      </c>
      <c r="E106" s="262">
        <f>E108+E115+E120+E123+E131</f>
        <v>-181571.25</v>
      </c>
      <c r="F106" s="262">
        <f>F108+F115+F120+F123+F131</f>
        <v>0</v>
      </c>
      <c r="G106" s="262">
        <f>G108+G115+G120+G123+G131</f>
        <v>0</v>
      </c>
      <c r="H106" s="262">
        <f>H108+H115+H123+H131</f>
        <v>0</v>
      </c>
      <c r="I106" s="262">
        <f>E106+F106+G106+H106</f>
        <v>-181571.25</v>
      </c>
      <c r="J106" s="236">
        <f>D106-I106</f>
        <v>181571.25</v>
      </c>
      <c r="K106" s="4"/>
      <c r="L106" s="4"/>
      <c r="M106" s="4"/>
      <c r="N106" s="4"/>
      <c r="O106" s="4"/>
    </row>
    <row r="107" spans="1:15" ht="12" customHeight="1">
      <c r="A107" s="84" t="s">
        <v>20</v>
      </c>
      <c r="B107" s="43"/>
      <c r="C107" s="44"/>
      <c r="D107" s="246"/>
      <c r="E107" s="247"/>
      <c r="F107" s="246"/>
      <c r="G107" s="246"/>
      <c r="H107" s="246"/>
      <c r="I107" s="246"/>
      <c r="J107" s="250"/>
      <c r="K107" s="4"/>
      <c r="L107" s="4"/>
      <c r="M107" s="4"/>
      <c r="N107" s="4"/>
      <c r="O107" s="4"/>
    </row>
    <row r="108" spans="1:15" ht="15" customHeight="1">
      <c r="A108" s="85" t="s">
        <v>198</v>
      </c>
      <c r="B108" s="86" t="s">
        <v>117</v>
      </c>
      <c r="C108" s="87"/>
      <c r="D108" s="249">
        <f>D110+D111+D112+D113+D114</f>
        <v>0</v>
      </c>
      <c r="E108" s="249">
        <f>E110+E111+E112+E113+E114</f>
        <v>0</v>
      </c>
      <c r="F108" s="249">
        <f>F110+F111+F112+F113+F114</f>
        <v>0</v>
      </c>
      <c r="G108" s="249">
        <f>G110+G111+G112+G113+G114</f>
        <v>0</v>
      </c>
      <c r="H108" s="249">
        <f>H110+H111+H112+H113+H114</f>
        <v>0</v>
      </c>
      <c r="I108" s="244">
        <f>E108+F108+G108+H108</f>
        <v>0</v>
      </c>
      <c r="J108" s="245">
        <f>D108-I108</f>
        <v>0</v>
      </c>
      <c r="K108" s="4"/>
      <c r="L108" s="4"/>
      <c r="M108" s="4"/>
      <c r="N108" s="4"/>
      <c r="O108" s="4"/>
    </row>
    <row r="109" spans="1:15" ht="11.25" customHeight="1">
      <c r="A109" s="88" t="s">
        <v>32</v>
      </c>
      <c r="B109" s="65"/>
      <c r="C109" s="45"/>
      <c r="D109" s="246"/>
      <c r="E109" s="247"/>
      <c r="F109" s="246"/>
      <c r="G109" s="246"/>
      <c r="H109" s="246"/>
      <c r="I109" s="246"/>
      <c r="J109" s="250"/>
      <c r="K109" s="4"/>
      <c r="L109" s="4"/>
      <c r="M109" s="4"/>
      <c r="N109" s="4"/>
      <c r="O109" s="4"/>
    </row>
    <row r="110" spans="1:15" s="187" customFormat="1" ht="14.25" customHeight="1">
      <c r="A110" s="89" t="s">
        <v>250</v>
      </c>
      <c r="B110" s="86" t="s">
        <v>125</v>
      </c>
      <c r="C110" s="87" t="s">
        <v>29</v>
      </c>
      <c r="D110" s="248"/>
      <c r="E110" s="248"/>
      <c r="F110" s="248"/>
      <c r="G110" s="243"/>
      <c r="H110" s="243"/>
      <c r="I110" s="244">
        <f>E110+F110+G110+H110</f>
        <v>0</v>
      </c>
      <c r="J110" s="245">
        <f>D110-I110</f>
        <v>0</v>
      </c>
      <c r="K110" s="4"/>
      <c r="L110" s="4"/>
      <c r="M110" s="4"/>
      <c r="N110" s="4"/>
      <c r="O110" s="4"/>
    </row>
    <row r="111" spans="1:15" s="187" customFormat="1" ht="14.25" customHeight="1">
      <c r="A111" s="90" t="s">
        <v>199</v>
      </c>
      <c r="B111" s="91" t="s">
        <v>200</v>
      </c>
      <c r="C111" s="92" t="s">
        <v>122</v>
      </c>
      <c r="D111" s="246"/>
      <c r="E111" s="246"/>
      <c r="F111" s="246"/>
      <c r="G111" s="246"/>
      <c r="H111" s="246"/>
      <c r="I111" s="246"/>
      <c r="J111" s="250"/>
      <c r="K111" s="93"/>
      <c r="L111" s="93"/>
      <c r="M111" s="93"/>
      <c r="N111" s="93"/>
      <c r="O111" s="93"/>
    </row>
    <row r="112" spans="1:15" s="187" customFormat="1" ht="14.25" customHeight="1">
      <c r="A112" s="90" t="s">
        <v>201</v>
      </c>
      <c r="B112" s="94" t="s">
        <v>202</v>
      </c>
      <c r="C112" s="92" t="s">
        <v>121</v>
      </c>
      <c r="D112" s="246"/>
      <c r="E112" s="246"/>
      <c r="F112" s="246"/>
      <c r="G112" s="246"/>
      <c r="H112" s="246"/>
      <c r="I112" s="246"/>
      <c r="J112" s="250"/>
      <c r="K112" s="93"/>
      <c r="L112" s="93"/>
      <c r="M112" s="93"/>
      <c r="N112" s="93"/>
      <c r="O112" s="93"/>
    </row>
    <row r="113" spans="1:15" s="187" customFormat="1" ht="14.25" customHeight="1">
      <c r="A113" s="90" t="s">
        <v>203</v>
      </c>
      <c r="B113" s="91" t="s">
        <v>204</v>
      </c>
      <c r="C113" s="92" t="s">
        <v>126</v>
      </c>
      <c r="D113" s="246"/>
      <c r="E113" s="246"/>
      <c r="F113" s="246"/>
      <c r="G113" s="246"/>
      <c r="H113" s="246"/>
      <c r="I113" s="246"/>
      <c r="J113" s="250"/>
      <c r="K113" s="93"/>
      <c r="L113" s="93"/>
      <c r="M113" s="93"/>
      <c r="N113" s="93"/>
      <c r="O113" s="93"/>
    </row>
    <row r="114" spans="1:15" s="187" customFormat="1" ht="15.75" customHeight="1">
      <c r="A114" s="90" t="s">
        <v>251</v>
      </c>
      <c r="B114" s="91" t="s">
        <v>206</v>
      </c>
      <c r="C114" s="92" t="s">
        <v>127</v>
      </c>
      <c r="D114" s="246"/>
      <c r="E114" s="246"/>
      <c r="F114" s="246"/>
      <c r="G114" s="246"/>
      <c r="H114" s="246"/>
      <c r="I114" s="246"/>
      <c r="J114" s="250"/>
      <c r="K114" s="93"/>
      <c r="L114" s="93"/>
      <c r="M114" s="93"/>
      <c r="N114" s="93"/>
      <c r="O114" s="93"/>
    </row>
    <row r="115" spans="1:15" s="187" customFormat="1" ht="15.75" customHeight="1">
      <c r="A115" s="95" t="s">
        <v>207</v>
      </c>
      <c r="B115" s="94" t="s">
        <v>118</v>
      </c>
      <c r="C115" s="92"/>
      <c r="D115" s="246"/>
      <c r="E115" s="246"/>
      <c r="F115" s="246"/>
      <c r="G115" s="246"/>
      <c r="H115" s="246"/>
      <c r="I115" s="246"/>
      <c r="J115" s="250"/>
      <c r="K115" s="93"/>
      <c r="L115" s="93"/>
      <c r="M115" s="93"/>
      <c r="N115" s="93"/>
      <c r="O115" s="93"/>
    </row>
    <row r="116" spans="1:15" ht="12.75" customHeight="1">
      <c r="A116" s="88" t="s">
        <v>32</v>
      </c>
      <c r="B116" s="43"/>
      <c r="C116" s="44"/>
      <c r="D116" s="246"/>
      <c r="E116" s="247"/>
      <c r="F116" s="246"/>
      <c r="G116" s="246"/>
      <c r="H116" s="246"/>
      <c r="I116" s="246"/>
      <c r="J116" s="250"/>
      <c r="K116" s="93"/>
      <c r="L116" s="93"/>
      <c r="M116" s="93"/>
      <c r="N116" s="93"/>
      <c r="O116" s="93"/>
    </row>
    <row r="117" spans="1:15" s="187" customFormat="1" ht="14.25" customHeight="1">
      <c r="A117" s="96" t="s">
        <v>250</v>
      </c>
      <c r="B117" s="86" t="s">
        <v>208</v>
      </c>
      <c r="C117" s="87" t="s">
        <v>29</v>
      </c>
      <c r="D117" s="253"/>
      <c r="E117" s="253"/>
      <c r="F117" s="253"/>
      <c r="G117" s="253"/>
      <c r="H117" s="253"/>
      <c r="I117" s="253"/>
      <c r="J117" s="385"/>
      <c r="K117" s="4"/>
      <c r="L117" s="4"/>
      <c r="M117" s="4"/>
      <c r="N117" s="4"/>
      <c r="O117" s="4"/>
    </row>
    <row r="118" spans="1:15" s="187" customFormat="1" ht="14.25" customHeight="1">
      <c r="A118" s="98" t="s">
        <v>203</v>
      </c>
      <c r="B118" s="94" t="s">
        <v>138</v>
      </c>
      <c r="C118" s="92" t="s">
        <v>128</v>
      </c>
      <c r="D118" s="246"/>
      <c r="E118" s="246"/>
      <c r="F118" s="246"/>
      <c r="G118" s="246"/>
      <c r="H118" s="246"/>
      <c r="I118" s="246"/>
      <c r="J118" s="250"/>
      <c r="K118" s="93"/>
      <c r="L118" s="93"/>
      <c r="M118" s="93"/>
      <c r="N118" s="93"/>
      <c r="O118" s="93"/>
    </row>
    <row r="119" spans="1:15" ht="15.75" customHeight="1">
      <c r="A119" s="98" t="s">
        <v>205</v>
      </c>
      <c r="B119" s="91" t="s">
        <v>209</v>
      </c>
      <c r="C119" s="92" t="s">
        <v>129</v>
      </c>
      <c r="D119" s="246"/>
      <c r="E119" s="246"/>
      <c r="F119" s="246"/>
      <c r="G119" s="246"/>
      <c r="H119" s="246"/>
      <c r="I119" s="246"/>
      <c r="J119" s="250"/>
      <c r="K119" s="93"/>
      <c r="L119" s="93"/>
      <c r="M119" s="93"/>
      <c r="N119" s="93"/>
      <c r="O119" s="93"/>
    </row>
    <row r="120" spans="1:15" ht="15.75" customHeight="1">
      <c r="A120" s="95" t="s">
        <v>210</v>
      </c>
      <c r="B120" s="99" t="s">
        <v>211</v>
      </c>
      <c r="C120" s="87" t="s">
        <v>167</v>
      </c>
      <c r="D120" s="237"/>
      <c r="E120" s="392">
        <f>E121+E122</f>
        <v>-181571.25</v>
      </c>
      <c r="F120" s="392">
        <f>F121+F122</f>
        <v>0</v>
      </c>
      <c r="G120" s="392">
        <f>G121+G122</f>
        <v>0</v>
      </c>
      <c r="H120" s="265"/>
      <c r="I120" s="235">
        <f>I121+I122</f>
        <v>-181571.25</v>
      </c>
      <c r="J120" s="238">
        <f>D120-I120</f>
        <v>181571.25</v>
      </c>
      <c r="K120" s="4"/>
      <c r="L120" s="4"/>
      <c r="M120" s="4"/>
      <c r="N120" s="4"/>
      <c r="O120" s="4"/>
    </row>
    <row r="121" spans="1:15" ht="14.25" customHeight="1">
      <c r="A121" s="97" t="s">
        <v>212</v>
      </c>
      <c r="B121" s="99" t="s">
        <v>126</v>
      </c>
      <c r="C121" s="87" t="s">
        <v>115</v>
      </c>
      <c r="D121" s="265" t="s">
        <v>196</v>
      </c>
      <c r="E121" s="263">
        <v>-2821480.36</v>
      </c>
      <c r="F121" s="248"/>
      <c r="G121" s="243"/>
      <c r="H121" s="265"/>
      <c r="I121" s="244">
        <f>E121+F121+G121</f>
        <v>-2821480.36</v>
      </c>
      <c r="J121" s="266" t="s">
        <v>196</v>
      </c>
      <c r="K121" s="4"/>
      <c r="L121" s="4"/>
      <c r="M121" s="4"/>
      <c r="N121" s="4"/>
      <c r="O121" s="4"/>
    </row>
    <row r="122" spans="1:15" ht="14.25" customHeight="1">
      <c r="A122" s="97" t="s">
        <v>213</v>
      </c>
      <c r="B122" s="99" t="s">
        <v>128</v>
      </c>
      <c r="C122" s="87" t="s">
        <v>116</v>
      </c>
      <c r="D122" s="265" t="s">
        <v>196</v>
      </c>
      <c r="E122" s="248">
        <v>2639909.11</v>
      </c>
      <c r="F122" s="248"/>
      <c r="G122" s="243"/>
      <c r="H122" s="265"/>
      <c r="I122" s="244">
        <f>E122+F122+G122</f>
        <v>2639909.11</v>
      </c>
      <c r="J122" s="266" t="s">
        <v>196</v>
      </c>
      <c r="K122" s="4"/>
      <c r="L122" s="4"/>
      <c r="M122" s="4"/>
      <c r="N122" s="4"/>
      <c r="O122" s="4"/>
    </row>
    <row r="123" spans="1:15" ht="27" customHeight="1">
      <c r="A123" s="95" t="s">
        <v>214</v>
      </c>
      <c r="B123" s="100" t="s">
        <v>130</v>
      </c>
      <c r="C123" s="87" t="s">
        <v>167</v>
      </c>
      <c r="D123" s="407"/>
      <c r="E123" s="235">
        <f>E125+E126</f>
        <v>0</v>
      </c>
      <c r="F123" s="235">
        <f>F125+F126</f>
        <v>0</v>
      </c>
      <c r="G123" s="235">
        <f>G125+G126</f>
        <v>0</v>
      </c>
      <c r="H123" s="269"/>
      <c r="I123" s="244">
        <f>I125+I126</f>
        <v>0</v>
      </c>
      <c r="J123" s="238">
        <f>D123-I123</f>
        <v>0</v>
      </c>
      <c r="K123" s="4"/>
      <c r="L123" s="4"/>
      <c r="M123" s="4"/>
      <c r="N123" s="4"/>
      <c r="O123" s="4"/>
    </row>
    <row r="124" spans="1:15" ht="12" customHeight="1">
      <c r="A124" s="84" t="s">
        <v>20</v>
      </c>
      <c r="B124" s="65"/>
      <c r="C124" s="45"/>
      <c r="D124" s="268"/>
      <c r="E124" s="247"/>
      <c r="F124" s="246"/>
      <c r="G124" s="246"/>
      <c r="H124" s="269"/>
      <c r="I124" s="246"/>
      <c r="J124" s="270"/>
      <c r="K124" s="4"/>
      <c r="L124" s="4"/>
      <c r="M124" s="4"/>
      <c r="N124" s="4"/>
      <c r="O124" s="4"/>
    </row>
    <row r="125" spans="1:15" ht="14.25" customHeight="1">
      <c r="A125" s="96" t="s">
        <v>215</v>
      </c>
      <c r="B125" s="86" t="s">
        <v>216</v>
      </c>
      <c r="C125" s="101" t="s">
        <v>115</v>
      </c>
      <c r="D125" s="405"/>
      <c r="E125" s="272"/>
      <c r="F125" s="273"/>
      <c r="G125" s="272"/>
      <c r="H125" s="396"/>
      <c r="I125" s="244">
        <f>E125+F125+G125</f>
        <v>0</v>
      </c>
      <c r="J125" s="274" t="s">
        <v>167</v>
      </c>
      <c r="K125" s="4"/>
      <c r="L125" s="4"/>
      <c r="M125" s="4"/>
      <c r="N125" s="4"/>
      <c r="O125" s="4"/>
    </row>
    <row r="126" spans="1:15" ht="14.25" customHeight="1">
      <c r="A126" s="97" t="s">
        <v>217</v>
      </c>
      <c r="B126" s="100" t="s">
        <v>218</v>
      </c>
      <c r="C126" s="350" t="s">
        <v>116</v>
      </c>
      <c r="D126" s="268"/>
      <c r="E126" s="342"/>
      <c r="F126" s="343"/>
      <c r="G126" s="342"/>
      <c r="H126" s="269"/>
      <c r="I126" s="278">
        <f>E126+F126+G126</f>
        <v>0</v>
      </c>
      <c r="J126" s="266" t="s">
        <v>167</v>
      </c>
      <c r="K126" s="4"/>
      <c r="L126" s="4"/>
      <c r="M126" s="4"/>
      <c r="N126" s="4"/>
      <c r="O126" s="4"/>
    </row>
    <row r="127" spans="1:15" ht="15.75" customHeight="1">
      <c r="A127" s="103" t="s">
        <v>219</v>
      </c>
      <c r="B127" s="99" t="s">
        <v>129</v>
      </c>
      <c r="C127" s="104" t="s">
        <v>167</v>
      </c>
      <c r="D127" s="267" t="s">
        <v>167</v>
      </c>
      <c r="E127" s="267" t="s">
        <v>167</v>
      </c>
      <c r="F127" s="267" t="s">
        <v>167</v>
      </c>
      <c r="G127" s="267" t="s">
        <v>167</v>
      </c>
      <c r="H127" s="267" t="s">
        <v>167</v>
      </c>
      <c r="I127" s="267" t="s">
        <v>167</v>
      </c>
      <c r="J127" s="266" t="s">
        <v>167</v>
      </c>
      <c r="K127" s="4"/>
      <c r="L127" s="4"/>
      <c r="M127" s="4"/>
      <c r="N127" s="4"/>
      <c r="O127" s="4"/>
    </row>
    <row r="128" spans="1:15" ht="11.25" customHeight="1">
      <c r="A128" s="48" t="s">
        <v>20</v>
      </c>
      <c r="B128" s="43"/>
      <c r="C128" s="44"/>
      <c r="D128" s="268"/>
      <c r="E128" s="275"/>
      <c r="F128" s="268"/>
      <c r="G128" s="268"/>
      <c r="H128" s="268"/>
      <c r="I128" s="268"/>
      <c r="J128" s="277"/>
      <c r="K128" s="4"/>
      <c r="L128" s="4"/>
      <c r="M128" s="4"/>
      <c r="N128" s="4"/>
      <c r="O128" s="4"/>
    </row>
    <row r="129" spans="1:10" s="4" customFormat="1" ht="23.25" customHeight="1">
      <c r="A129" s="105" t="s">
        <v>220</v>
      </c>
      <c r="B129" s="86" t="s">
        <v>221</v>
      </c>
      <c r="C129" s="101"/>
      <c r="D129" s="271" t="s">
        <v>167</v>
      </c>
      <c r="E129" s="271" t="s">
        <v>167</v>
      </c>
      <c r="F129" s="271" t="s">
        <v>167</v>
      </c>
      <c r="G129" s="271" t="s">
        <v>167</v>
      </c>
      <c r="H129" s="271" t="s">
        <v>167</v>
      </c>
      <c r="I129" s="271" t="s">
        <v>167</v>
      </c>
      <c r="J129" s="274" t="s">
        <v>167</v>
      </c>
    </row>
    <row r="130" spans="1:10" s="4" customFormat="1" ht="23.25" customHeight="1">
      <c r="A130" s="105" t="s">
        <v>222</v>
      </c>
      <c r="B130" s="99" t="s">
        <v>223</v>
      </c>
      <c r="C130" s="102"/>
      <c r="D130" s="267" t="s">
        <v>167</v>
      </c>
      <c r="E130" s="267" t="s">
        <v>167</v>
      </c>
      <c r="F130" s="267" t="s">
        <v>167</v>
      </c>
      <c r="G130" s="267" t="s">
        <v>167</v>
      </c>
      <c r="H130" s="267" t="s">
        <v>167</v>
      </c>
      <c r="I130" s="267" t="s">
        <v>167</v>
      </c>
      <c r="J130" s="266" t="s">
        <v>167</v>
      </c>
    </row>
    <row r="131" spans="1:15" ht="23.25" customHeight="1">
      <c r="A131" s="103" t="s">
        <v>224</v>
      </c>
      <c r="B131" s="100" t="s">
        <v>131</v>
      </c>
      <c r="C131" s="104" t="s">
        <v>167</v>
      </c>
      <c r="D131" s="235">
        <f aca="true" t="shared" si="2" ref="D131:I131">D133+D134</f>
        <v>0</v>
      </c>
      <c r="E131" s="235">
        <f t="shared" si="2"/>
        <v>0</v>
      </c>
      <c r="F131" s="235">
        <f t="shared" si="2"/>
        <v>0</v>
      </c>
      <c r="G131" s="235">
        <f t="shared" si="2"/>
        <v>0</v>
      </c>
      <c r="H131" s="235">
        <f t="shared" si="2"/>
        <v>0</v>
      </c>
      <c r="I131" s="244">
        <f t="shared" si="2"/>
        <v>0</v>
      </c>
      <c r="J131" s="238">
        <f>D131-I131</f>
        <v>0</v>
      </c>
      <c r="K131" s="4"/>
      <c r="L131" s="4"/>
      <c r="M131" s="4"/>
      <c r="N131" s="4"/>
      <c r="O131" s="4"/>
    </row>
    <row r="132" spans="1:15" ht="11.25" customHeight="1">
      <c r="A132" s="48" t="s">
        <v>20</v>
      </c>
      <c r="B132" s="43"/>
      <c r="C132" s="44"/>
      <c r="D132" s="268"/>
      <c r="E132" s="247"/>
      <c r="F132" s="246"/>
      <c r="G132" s="246"/>
      <c r="H132" s="276"/>
      <c r="I132" s="246"/>
      <c r="J132" s="250"/>
      <c r="K132" s="4"/>
      <c r="L132" s="4"/>
      <c r="M132" s="4"/>
      <c r="N132" s="4"/>
      <c r="O132" s="4"/>
    </row>
    <row r="133" spans="1:15" ht="23.25" customHeight="1">
      <c r="A133" s="105" t="s">
        <v>225</v>
      </c>
      <c r="B133" s="86" t="s">
        <v>226</v>
      </c>
      <c r="C133" s="101"/>
      <c r="D133" s="272"/>
      <c r="E133" s="272"/>
      <c r="F133" s="273"/>
      <c r="G133" s="272"/>
      <c r="H133" s="272"/>
      <c r="I133" s="244">
        <f>E133+F133+G133</f>
        <v>0</v>
      </c>
      <c r="J133" s="245">
        <f>D133-I133</f>
        <v>0</v>
      </c>
      <c r="K133" s="4"/>
      <c r="L133" s="4"/>
      <c r="M133" s="4"/>
      <c r="N133" s="4"/>
      <c r="O133" s="4"/>
    </row>
    <row r="134" spans="1:15" ht="24.75" customHeight="1" thickBot="1">
      <c r="A134" s="106" t="s">
        <v>227</v>
      </c>
      <c r="B134" s="107" t="s">
        <v>228</v>
      </c>
      <c r="C134" s="108"/>
      <c r="D134" s="255"/>
      <c r="E134" s="255"/>
      <c r="F134" s="260"/>
      <c r="G134" s="255"/>
      <c r="H134" s="255"/>
      <c r="I134" s="256">
        <f>E134+F134+G134</f>
        <v>0</v>
      </c>
      <c r="J134" s="261">
        <f>D134-I134</f>
        <v>0</v>
      </c>
      <c r="K134" s="4"/>
      <c r="L134" s="4"/>
      <c r="M134" s="4"/>
      <c r="N134" s="4"/>
      <c r="O134" s="4"/>
    </row>
    <row r="135" spans="1:15" ht="12" customHeight="1">
      <c r="A135" s="348"/>
      <c r="B135" s="109"/>
      <c r="C135" s="109"/>
      <c r="D135" s="349"/>
      <c r="E135" s="349"/>
      <c r="F135" s="349"/>
      <c r="G135" s="349"/>
      <c r="H135" s="349"/>
      <c r="I135" s="363"/>
      <c r="J135" s="363"/>
      <c r="K135" s="4"/>
      <c r="L135" s="4"/>
      <c r="M135" s="4"/>
      <c r="N135" s="4"/>
      <c r="O135" s="4"/>
    </row>
    <row r="136" spans="1:15" ht="15.75" customHeight="1">
      <c r="A136" s="404" t="s">
        <v>285</v>
      </c>
      <c r="B136" s="109"/>
      <c r="C136" s="4"/>
      <c r="D136" s="349"/>
      <c r="E136" s="349"/>
      <c r="F136" s="349"/>
      <c r="G136" s="349"/>
      <c r="H136" s="370" t="s">
        <v>249</v>
      </c>
      <c r="I136" s="4"/>
      <c r="J136" s="363"/>
      <c r="K136" s="4"/>
      <c r="L136" s="4"/>
      <c r="M136" s="4"/>
      <c r="N136" s="4"/>
      <c r="O136" s="4"/>
    </row>
    <row r="137" spans="1:15" ht="12" customHeight="1">
      <c r="A137" s="353"/>
      <c r="B137" s="354"/>
      <c r="C137" s="355"/>
      <c r="D137" s="356"/>
      <c r="E137" s="352"/>
      <c r="F137" s="352"/>
      <c r="G137" s="352"/>
      <c r="H137" s="356"/>
      <c r="I137" s="352"/>
      <c r="J137" s="352"/>
      <c r="K137"/>
      <c r="L137"/>
      <c r="M137"/>
      <c r="N137"/>
      <c r="O137"/>
    </row>
    <row r="138" spans="1:15" ht="18" customHeight="1">
      <c r="A138" s="453" t="s">
        <v>99</v>
      </c>
      <c r="B138" s="453" t="s">
        <v>3</v>
      </c>
      <c r="C138" s="453" t="s">
        <v>4</v>
      </c>
      <c r="D138" s="456" t="s">
        <v>286</v>
      </c>
      <c r="E138" s="457"/>
      <c r="F138" s="457"/>
      <c r="G138" s="457"/>
      <c r="H138" s="457"/>
      <c r="I138" s="368"/>
      <c r="J138" s="352"/>
      <c r="K138"/>
      <c r="L138"/>
      <c r="M138"/>
      <c r="N138"/>
      <c r="O138"/>
    </row>
    <row r="139" spans="1:15" ht="24" customHeight="1">
      <c r="A139" s="454"/>
      <c r="B139" s="455"/>
      <c r="C139" s="455"/>
      <c r="D139" s="364" t="s">
        <v>158</v>
      </c>
      <c r="E139" s="364" t="s">
        <v>159</v>
      </c>
      <c r="F139" s="365" t="s">
        <v>275</v>
      </c>
      <c r="G139" s="365" t="s">
        <v>276</v>
      </c>
      <c r="H139" s="366" t="s">
        <v>134</v>
      </c>
      <c r="I139" s="366"/>
      <c r="J139" s="352"/>
      <c r="K139"/>
      <c r="L139"/>
      <c r="M139"/>
      <c r="N139"/>
      <c r="O139"/>
    </row>
    <row r="140" spans="1:15" ht="13.5" thickBot="1">
      <c r="A140" s="371">
        <v>1</v>
      </c>
      <c r="B140" s="357">
        <v>2</v>
      </c>
      <c r="C140" s="357">
        <v>3</v>
      </c>
      <c r="D140" s="358" t="s">
        <v>160</v>
      </c>
      <c r="E140" s="358" t="s">
        <v>161</v>
      </c>
      <c r="F140" s="359" t="s">
        <v>5</v>
      </c>
      <c r="G140" s="359" t="s">
        <v>6</v>
      </c>
      <c r="H140" s="367" t="s">
        <v>162</v>
      </c>
      <c r="I140" s="366"/>
      <c r="J140" s="352"/>
      <c r="K140"/>
      <c r="L140"/>
      <c r="M140"/>
      <c r="N140"/>
      <c r="O140"/>
    </row>
    <row r="141" spans="1:15" ht="26.25" customHeight="1">
      <c r="A141" s="372" t="s">
        <v>282</v>
      </c>
      <c r="B141" s="360" t="s">
        <v>283</v>
      </c>
      <c r="C141" s="361" t="s">
        <v>196</v>
      </c>
      <c r="D141" s="419"/>
      <c r="E141" s="419"/>
      <c r="F141" s="419"/>
      <c r="G141" s="419"/>
      <c r="H141" s="420">
        <f>D141+E141+F141+G141</f>
        <v>0</v>
      </c>
      <c r="I141" s="369"/>
      <c r="J141" s="352"/>
      <c r="K141"/>
      <c r="L141"/>
      <c r="M141"/>
      <c r="N141"/>
      <c r="O141"/>
    </row>
    <row r="142" spans="1:15" ht="12" customHeight="1">
      <c r="A142" s="374" t="s">
        <v>287</v>
      </c>
      <c r="B142" s="360"/>
      <c r="C142" s="362"/>
      <c r="D142" s="342"/>
      <c r="E142" s="342"/>
      <c r="F142" s="342"/>
      <c r="G142" s="342"/>
      <c r="H142" s="422"/>
      <c r="I142" s="369"/>
      <c r="J142" s="352"/>
      <c r="K142"/>
      <c r="L142"/>
      <c r="M142"/>
      <c r="N142"/>
      <c r="O142"/>
    </row>
    <row r="143" spans="1:15" ht="13.5" customHeight="1">
      <c r="A143" s="373"/>
      <c r="B143" s="417" t="s">
        <v>284</v>
      </c>
      <c r="C143" s="362"/>
      <c r="D143" s="243"/>
      <c r="E143" s="243"/>
      <c r="F143" s="243"/>
      <c r="G143" s="243"/>
      <c r="H143" s="421">
        <f>D143+E143+F143+G143</f>
        <v>0</v>
      </c>
      <c r="I143" s="369"/>
      <c r="J143" s="352"/>
      <c r="K143"/>
      <c r="L143"/>
      <c r="M143"/>
      <c r="N143"/>
      <c r="O143"/>
    </row>
    <row r="144" spans="1:10" ht="15" customHeight="1">
      <c r="A144" s="429"/>
      <c r="B144" s="425"/>
      <c r="C144" s="426"/>
      <c r="D144" s="237"/>
      <c r="E144" s="237"/>
      <c r="F144" s="237"/>
      <c r="G144" s="237"/>
      <c r="H144" s="423">
        <f>D144+E144+F144+G144</f>
        <v>0</v>
      </c>
      <c r="I144" s="369"/>
      <c r="J144" s="352"/>
    </row>
    <row r="145" spans="1:10" ht="15" customHeight="1" thickBot="1">
      <c r="A145" s="430"/>
      <c r="B145" s="427"/>
      <c r="C145" s="428"/>
      <c r="D145" s="255"/>
      <c r="E145" s="255"/>
      <c r="F145" s="255"/>
      <c r="G145" s="255"/>
      <c r="H145" s="424">
        <f>D145+E145+F145+G145</f>
        <v>0</v>
      </c>
      <c r="I145" s="369"/>
      <c r="J145" s="352"/>
    </row>
    <row r="146" spans="1:10" s="4" customFormat="1" ht="19.5" customHeight="1">
      <c r="A146" s="110" t="s">
        <v>344</v>
      </c>
      <c r="B146" s="413"/>
      <c r="C146" s="413"/>
      <c r="D146" s="77"/>
      <c r="E146" s="414"/>
      <c r="F146" s="415" t="s">
        <v>308</v>
      </c>
      <c r="G146" s="77"/>
      <c r="H146" s="77"/>
      <c r="I146" s="77"/>
      <c r="J146" s="77"/>
    </row>
    <row r="147" spans="1:10" s="4" customFormat="1" ht="9.75" customHeight="1">
      <c r="A147" s="14" t="s">
        <v>300</v>
      </c>
      <c r="B147" s="14"/>
      <c r="C147" s="14"/>
      <c r="D147" s="15"/>
      <c r="E147" s="111"/>
      <c r="F147" s="111" t="s">
        <v>301</v>
      </c>
      <c r="G147" s="111"/>
      <c r="H147" s="111"/>
      <c r="I147" s="111"/>
      <c r="J147" s="111"/>
    </row>
    <row r="148" spans="1:10" s="4" customFormat="1" ht="12.75" customHeight="1">
      <c r="A148" s="21"/>
      <c r="B148" s="21"/>
      <c r="C148" s="21"/>
      <c r="D148" s="21"/>
      <c r="E148" s="111"/>
      <c r="F148" s="111"/>
      <c r="G148" s="110"/>
      <c r="H148" s="110"/>
      <c r="I148" s="111"/>
      <c r="J148" s="111"/>
    </row>
    <row r="149" spans="1:10" s="4" customFormat="1" ht="12.75" customHeight="1">
      <c r="A149" s="14" t="s">
        <v>345</v>
      </c>
      <c r="B149" s="14"/>
      <c r="C149" s="14"/>
      <c r="D149" s="15"/>
      <c r="E149" s="111"/>
      <c r="F149" s="111"/>
      <c r="G149" s="111"/>
      <c r="H149" s="111"/>
      <c r="I149" s="111"/>
      <c r="J149" s="111"/>
    </row>
    <row r="150" spans="1:10" s="4" customFormat="1" ht="9.75" customHeight="1">
      <c r="A150" s="14" t="s">
        <v>302</v>
      </c>
      <c r="B150" s="14"/>
      <c r="C150" s="14"/>
      <c r="D150" s="15"/>
      <c r="E150" s="111"/>
      <c r="F150" s="111"/>
      <c r="G150" s="111"/>
      <c r="H150" s="111"/>
      <c r="I150" s="111"/>
      <c r="J150" s="111"/>
    </row>
    <row r="151" spans="1:10" s="4" customFormat="1" ht="18.75" customHeight="1">
      <c r="A151" s="21"/>
      <c r="B151" s="21"/>
      <c r="C151" s="21"/>
      <c r="D151" s="280" t="s">
        <v>247</v>
      </c>
      <c r="E151" s="112"/>
      <c r="F151" s="112"/>
      <c r="G151" s="113"/>
      <c r="H151" s="59"/>
      <c r="I151" s="28"/>
      <c r="J151" s="29"/>
    </row>
    <row r="152" spans="1:9" s="4" customFormat="1" ht="11.25" customHeight="1">
      <c r="A152" s="21"/>
      <c r="B152" s="21"/>
      <c r="C152" s="21"/>
      <c r="D152" s="111"/>
      <c r="E152" s="111"/>
      <c r="F152" s="111"/>
      <c r="G152" s="112" t="s">
        <v>229</v>
      </c>
      <c r="H152" s="3"/>
      <c r="I152" s="24"/>
    </row>
    <row r="153" spans="1:9" s="4" customFormat="1" ht="17.25" customHeight="1">
      <c r="A153" s="21"/>
      <c r="B153" s="21"/>
      <c r="C153" s="21"/>
      <c r="D153" s="114" t="s">
        <v>140</v>
      </c>
      <c r="E153" s="112"/>
      <c r="F153" s="112"/>
      <c r="G153" s="112"/>
      <c r="H153" s="3"/>
      <c r="I153" s="24"/>
    </row>
    <row r="154" spans="1:9" s="4" customFormat="1" ht="10.5" customHeight="1">
      <c r="A154" s="21"/>
      <c r="B154" s="21"/>
      <c r="C154" s="21"/>
      <c r="D154" s="112" t="s">
        <v>230</v>
      </c>
      <c r="E154" s="112"/>
      <c r="F154" s="112"/>
      <c r="G154" s="24"/>
      <c r="H154" s="3"/>
      <c r="I154" s="24"/>
    </row>
    <row r="155" s="4" customFormat="1" ht="23.25" customHeight="1">
      <c r="A155" s="114" t="s">
        <v>133</v>
      </c>
    </row>
    <row r="156" spans="1:6" s="4" customFormat="1" ht="12" customHeight="1">
      <c r="A156" s="115" t="s">
        <v>231</v>
      </c>
      <c r="C156" s="116"/>
      <c r="D156" s="77"/>
      <c r="E156" s="77"/>
      <c r="F156" s="77"/>
    </row>
    <row r="157" spans="1:8" s="4" customFormat="1" ht="9.75" customHeight="1">
      <c r="A157" s="14"/>
      <c r="B157" s="14"/>
      <c r="C157" s="14"/>
      <c r="D157" s="15"/>
      <c r="E157" s="15"/>
      <c r="F157" s="14"/>
      <c r="G157" s="14"/>
      <c r="H157" s="117"/>
    </row>
    <row r="158" spans="1:9" s="4" customFormat="1" ht="13.5" customHeight="1">
      <c r="A158" s="14" t="s">
        <v>132</v>
      </c>
      <c r="B158" s="14"/>
      <c r="C158" s="14"/>
      <c r="D158" s="110"/>
      <c r="E158" s="118"/>
      <c r="F158" s="118"/>
      <c r="G158" s="118"/>
      <c r="H158" s="119"/>
      <c r="I158" s="119"/>
    </row>
    <row r="159" spans="1:15" ht="12.75">
      <c r="A159" s="21"/>
      <c r="B159" s="21"/>
      <c r="C159" s="21"/>
      <c r="D159" s="21"/>
      <c r="E159" s="24"/>
      <c r="F159" s="24"/>
      <c r="G159" s="24"/>
      <c r="H159" s="24"/>
      <c r="I159" s="24"/>
      <c r="J159" s="4"/>
      <c r="K159" s="4"/>
      <c r="L159" s="4"/>
      <c r="M159" s="4"/>
      <c r="N159" s="4"/>
      <c r="O159" s="4"/>
    </row>
    <row r="160" spans="1:15" ht="12.75">
      <c r="A160" s="21"/>
      <c r="B160" s="21"/>
      <c r="C160" s="21"/>
      <c r="D160" s="21"/>
      <c r="E160" s="24"/>
      <c r="F160" s="24"/>
      <c r="G160" s="24"/>
      <c r="H160" s="24"/>
      <c r="I160" s="24"/>
      <c r="J160" s="4"/>
      <c r="K160" s="4"/>
      <c r="L160" s="4"/>
      <c r="M160" s="4"/>
      <c r="N160" s="4"/>
      <c r="O160" s="4"/>
    </row>
    <row r="161" spans="1:15" ht="12.75">
      <c r="A161" s="21"/>
      <c r="B161" s="21"/>
      <c r="C161" s="21"/>
      <c r="D161" s="21"/>
      <c r="E161" s="24"/>
      <c r="F161" s="24"/>
      <c r="G161" s="24"/>
      <c r="H161" s="24"/>
      <c r="I161" s="24"/>
      <c r="J161" s="4"/>
      <c r="K161" s="4"/>
      <c r="L161" s="4"/>
      <c r="M161" s="4"/>
      <c r="N161" s="4"/>
      <c r="O161" s="4"/>
    </row>
    <row r="162" spans="1:15" ht="12.75">
      <c r="A162" s="21"/>
      <c r="B162" s="21"/>
      <c r="C162" s="21"/>
      <c r="D162" s="21"/>
      <c r="E162" s="24"/>
      <c r="F162" s="24"/>
      <c r="G162" s="24"/>
      <c r="H162" s="24"/>
      <c r="I162" s="24"/>
      <c r="J162" s="4"/>
      <c r="K162" s="4"/>
      <c r="L162" s="4"/>
      <c r="M162" s="4"/>
      <c r="N162" s="4"/>
      <c r="O162" s="4"/>
    </row>
    <row r="163" spans="1:15" ht="12.75">
      <c r="A163" s="21"/>
      <c r="B163" s="21"/>
      <c r="C163" s="21"/>
      <c r="D163" s="21"/>
      <c r="E163" s="24"/>
      <c r="F163" s="24"/>
      <c r="G163" s="24"/>
      <c r="H163" s="24"/>
      <c r="I163" s="24"/>
      <c r="J163" s="4"/>
      <c r="K163" s="4"/>
      <c r="L163" s="4"/>
      <c r="M163" s="4"/>
      <c r="N163" s="4"/>
      <c r="O163" s="4"/>
    </row>
    <row r="164" spans="1:15" ht="12.75">
      <c r="A164" s="21"/>
      <c r="B164" s="21"/>
      <c r="C164" s="21"/>
      <c r="D164" s="21"/>
      <c r="E164" s="24"/>
      <c r="F164" s="24"/>
      <c r="G164" s="24"/>
      <c r="H164" s="24"/>
      <c r="I164" s="24"/>
      <c r="J164" s="4"/>
      <c r="K164" s="4"/>
      <c r="L164" s="4"/>
      <c r="M164" s="4"/>
      <c r="N164" s="4"/>
      <c r="O164" s="4"/>
    </row>
    <row r="165" spans="1:15" ht="12.75">
      <c r="A165" s="21"/>
      <c r="B165" s="21"/>
      <c r="C165" s="21"/>
      <c r="D165" s="21"/>
      <c r="E165" s="24"/>
      <c r="F165" s="24"/>
      <c r="G165" s="24"/>
      <c r="H165" s="24"/>
      <c r="I165" s="24"/>
      <c r="J165" s="4"/>
      <c r="K165" s="4"/>
      <c r="L165" s="4"/>
      <c r="M165" s="4"/>
      <c r="N165" s="4"/>
      <c r="O165" s="4"/>
    </row>
    <row r="166" spans="1:15" ht="12.75">
      <c r="A166" s="21"/>
      <c r="B166" s="21"/>
      <c r="C166" s="21"/>
      <c r="D166" s="21"/>
      <c r="E166" s="24"/>
      <c r="F166" s="24"/>
      <c r="G166" s="24"/>
      <c r="H166" s="24"/>
      <c r="I166" s="24"/>
      <c r="J166" s="4"/>
      <c r="K166" s="4"/>
      <c r="L166" s="4"/>
      <c r="M166" s="4"/>
      <c r="N166" s="4"/>
      <c r="O166" s="4"/>
    </row>
    <row r="167" spans="1:15" ht="12.75">
      <c r="A167" s="21"/>
      <c r="B167" s="21"/>
      <c r="C167" s="21"/>
      <c r="D167" s="21"/>
      <c r="E167" s="24"/>
      <c r="F167" s="24"/>
      <c r="G167" s="24"/>
      <c r="H167" s="24"/>
      <c r="I167" s="24"/>
      <c r="J167" s="4"/>
      <c r="K167" s="4"/>
      <c r="L167" s="4"/>
      <c r="M167" s="4"/>
      <c r="N167" s="4"/>
      <c r="O167" s="4"/>
    </row>
    <row r="168" spans="1:15" ht="12.75">
      <c r="A168" s="21"/>
      <c r="B168" s="21"/>
      <c r="C168" s="21"/>
      <c r="D168" s="21"/>
      <c r="E168" s="24"/>
      <c r="F168" s="24"/>
      <c r="G168" s="24"/>
      <c r="H168" s="24"/>
      <c r="I168" s="24"/>
      <c r="J168" s="4"/>
      <c r="K168" s="4"/>
      <c r="L168" s="4"/>
      <c r="M168" s="4"/>
      <c r="N168" s="4"/>
      <c r="O168" s="4"/>
    </row>
    <row r="169" spans="1:15" ht="12.75">
      <c r="A169" s="21"/>
      <c r="B169" s="21"/>
      <c r="C169" s="21"/>
      <c r="D169" s="21"/>
      <c r="E169" s="24"/>
      <c r="F169" s="24"/>
      <c r="G169" s="24"/>
      <c r="H169" s="24"/>
      <c r="I169" s="24"/>
      <c r="J169" s="4"/>
      <c r="K169" s="4"/>
      <c r="L169" s="4"/>
      <c r="M169" s="4"/>
      <c r="N169" s="4"/>
      <c r="O169" s="4"/>
    </row>
    <row r="170" spans="1:15" ht="12.75">
      <c r="A170" s="21"/>
      <c r="B170" s="21"/>
      <c r="C170" s="21"/>
      <c r="D170" s="21"/>
      <c r="E170" s="24"/>
      <c r="F170" s="24"/>
      <c r="G170" s="24"/>
      <c r="H170" s="24"/>
      <c r="I170" s="24"/>
      <c r="J170" s="4"/>
      <c r="K170" s="4"/>
      <c r="L170" s="4"/>
      <c r="M170" s="4"/>
      <c r="N170" s="4"/>
      <c r="O170" s="4"/>
    </row>
    <row r="171" spans="1:15" ht="12.75">
      <c r="A171" s="21"/>
      <c r="B171" s="21"/>
      <c r="C171" s="21"/>
      <c r="D171" s="21"/>
      <c r="E171" s="24"/>
      <c r="F171" s="24"/>
      <c r="G171" s="24"/>
      <c r="H171" s="24"/>
      <c r="I171" s="24"/>
      <c r="J171" s="4"/>
      <c r="K171" s="4"/>
      <c r="L171" s="4"/>
      <c r="M171" s="4"/>
      <c r="N171" s="4"/>
      <c r="O171" s="4"/>
    </row>
    <row r="172" spans="1:15" ht="12.75">
      <c r="A172" s="21"/>
      <c r="B172" s="21"/>
      <c r="C172" s="21"/>
      <c r="D172" s="21"/>
      <c r="E172" s="24"/>
      <c r="F172" s="24"/>
      <c r="G172" s="24"/>
      <c r="H172" s="24"/>
      <c r="I172" s="24"/>
      <c r="J172" s="4"/>
      <c r="K172" s="4"/>
      <c r="L172" s="4"/>
      <c r="M172" s="4"/>
      <c r="N172" s="4"/>
      <c r="O172" s="4"/>
    </row>
    <row r="173" spans="1:15" ht="12.75">
      <c r="A173" s="21"/>
      <c r="B173" s="21"/>
      <c r="C173" s="21"/>
      <c r="D173" s="21"/>
      <c r="E173" s="24"/>
      <c r="F173" s="24"/>
      <c r="G173" s="24"/>
      <c r="H173" s="24"/>
      <c r="I173" s="24"/>
      <c r="J173" s="4"/>
      <c r="K173" s="4"/>
      <c r="L173" s="4"/>
      <c r="M173" s="4"/>
      <c r="N173" s="4"/>
      <c r="O173" s="4"/>
    </row>
    <row r="174" spans="1:15" ht="12.75">
      <c r="A174" s="21"/>
      <c r="B174" s="21"/>
      <c r="C174" s="21"/>
      <c r="D174" s="21"/>
      <c r="E174" s="24"/>
      <c r="F174" s="24"/>
      <c r="G174" s="24"/>
      <c r="H174" s="24"/>
      <c r="I174" s="24"/>
      <c r="J174" s="4"/>
      <c r="K174" s="4"/>
      <c r="L174" s="4"/>
      <c r="M174" s="4"/>
      <c r="N174" s="4"/>
      <c r="O174" s="4"/>
    </row>
    <row r="175" spans="1:15" ht="12.75">
      <c r="A175" s="21"/>
      <c r="B175" s="21"/>
      <c r="C175" s="21"/>
      <c r="D175" s="21"/>
      <c r="E175" s="24"/>
      <c r="F175" s="24"/>
      <c r="G175" s="24"/>
      <c r="H175" s="24"/>
      <c r="I175" s="24"/>
      <c r="J175" s="4"/>
      <c r="K175" s="4"/>
      <c r="L175" s="4"/>
      <c r="M175" s="4"/>
      <c r="N175" s="4"/>
      <c r="O175" s="4"/>
    </row>
    <row r="176" spans="1:15" ht="12.75">
      <c r="A176" s="21"/>
      <c r="B176" s="21"/>
      <c r="C176" s="21"/>
      <c r="D176" s="21"/>
      <c r="E176" s="24"/>
      <c r="F176" s="24"/>
      <c r="G176" s="24"/>
      <c r="H176" s="24"/>
      <c r="I176" s="24"/>
      <c r="J176" s="4"/>
      <c r="K176" s="4"/>
      <c r="L176" s="4"/>
      <c r="M176" s="4"/>
      <c r="N176" s="4"/>
      <c r="O176" s="4"/>
    </row>
    <row r="177" spans="1:15" ht="12.75">
      <c r="A177" s="21"/>
      <c r="B177" s="21"/>
      <c r="C177" s="21"/>
      <c r="D177" s="21"/>
      <c r="E177" s="24"/>
      <c r="F177" s="24"/>
      <c r="G177" s="24"/>
      <c r="H177" s="24"/>
      <c r="I177" s="24"/>
      <c r="J177" s="4"/>
      <c r="K177" s="4"/>
      <c r="L177" s="4"/>
      <c r="M177" s="4"/>
      <c r="N177" s="4"/>
      <c r="O177" s="4"/>
    </row>
    <row r="178" spans="1:15" ht="12.75">
      <c r="A178" s="21"/>
      <c r="B178" s="21"/>
      <c r="C178" s="21"/>
      <c r="D178" s="21"/>
      <c r="E178" s="24"/>
      <c r="F178" s="24"/>
      <c r="G178" s="24"/>
      <c r="H178" s="24"/>
      <c r="I178" s="24"/>
      <c r="J178" s="4"/>
      <c r="K178" s="4"/>
      <c r="L178" s="4"/>
      <c r="M178" s="4"/>
      <c r="N178" s="4"/>
      <c r="O178" s="4"/>
    </row>
    <row r="179" spans="1:15" ht="12.75">
      <c r="A179" s="21"/>
      <c r="B179" s="21"/>
      <c r="C179" s="21"/>
      <c r="D179" s="21"/>
      <c r="E179" s="24"/>
      <c r="F179" s="24"/>
      <c r="G179" s="24"/>
      <c r="H179" s="24"/>
      <c r="I179" s="24"/>
      <c r="J179" s="4"/>
      <c r="K179" s="4"/>
      <c r="L179" s="4"/>
      <c r="M179" s="4"/>
      <c r="N179" s="4"/>
      <c r="O179" s="4"/>
    </row>
    <row r="180" spans="1:15" ht="12.75">
      <c r="A180" s="21"/>
      <c r="B180" s="21"/>
      <c r="C180" s="21"/>
      <c r="D180" s="21"/>
      <c r="E180" s="24"/>
      <c r="F180" s="24"/>
      <c r="G180" s="24"/>
      <c r="H180" s="24"/>
      <c r="I180" s="24"/>
      <c r="J180" s="4"/>
      <c r="K180" s="4"/>
      <c r="L180" s="4"/>
      <c r="M180" s="4"/>
      <c r="N180" s="4"/>
      <c r="O180" s="4"/>
    </row>
    <row r="181" spans="1:15" ht="12.75">
      <c r="A181" s="21"/>
      <c r="B181" s="21"/>
      <c r="C181" s="21"/>
      <c r="D181" s="21"/>
      <c r="E181" s="24"/>
      <c r="F181" s="24"/>
      <c r="G181" s="24"/>
      <c r="H181" s="24"/>
      <c r="I181" s="24"/>
      <c r="J181" s="4"/>
      <c r="K181" s="4"/>
      <c r="L181" s="4"/>
      <c r="M181" s="4"/>
      <c r="N181" s="4"/>
      <c r="O181" s="4"/>
    </row>
    <row r="182" spans="1:15" ht="12.75">
      <c r="A182" s="21"/>
      <c r="B182" s="21"/>
      <c r="C182" s="21"/>
      <c r="D182" s="21"/>
      <c r="E182" s="24"/>
      <c r="F182" s="24"/>
      <c r="G182" s="24"/>
      <c r="H182" s="24"/>
      <c r="I182" s="24"/>
      <c r="J182" s="4"/>
      <c r="K182" s="4"/>
      <c r="L182" s="4"/>
      <c r="M182" s="4"/>
      <c r="N182" s="4"/>
      <c r="O182" s="4"/>
    </row>
    <row r="183" spans="1:15" ht="12.75">
      <c r="A183" s="21"/>
      <c r="B183" s="21"/>
      <c r="C183" s="21"/>
      <c r="D183" s="21"/>
      <c r="E183" s="24"/>
      <c r="F183" s="24"/>
      <c r="G183" s="24"/>
      <c r="H183" s="24"/>
      <c r="I183" s="24"/>
      <c r="J183" s="4"/>
      <c r="K183" s="4"/>
      <c r="L183" s="4"/>
      <c r="M183" s="4"/>
      <c r="N183" s="4"/>
      <c r="O183" s="4"/>
    </row>
    <row r="184" spans="1:15" ht="12.75">
      <c r="A184" s="21"/>
      <c r="B184" s="21"/>
      <c r="C184" s="21"/>
      <c r="D184" s="21"/>
      <c r="E184" s="24"/>
      <c r="F184" s="24"/>
      <c r="G184" s="24"/>
      <c r="H184" s="24"/>
      <c r="I184" s="24"/>
      <c r="J184" s="4"/>
      <c r="K184" s="4"/>
      <c r="L184" s="4"/>
      <c r="M184" s="4"/>
      <c r="N184" s="4"/>
      <c r="O184" s="4"/>
    </row>
    <row r="185" spans="1:15" ht="12.75">
      <c r="A185" s="21"/>
      <c r="B185" s="21"/>
      <c r="C185" s="21"/>
      <c r="D185" s="21"/>
      <c r="E185" s="24"/>
      <c r="F185" s="24"/>
      <c r="G185" s="24"/>
      <c r="H185" s="24"/>
      <c r="I185" s="24"/>
      <c r="J185" s="4"/>
      <c r="K185" s="4"/>
      <c r="L185" s="4"/>
      <c r="M185" s="4"/>
      <c r="N185" s="4"/>
      <c r="O185" s="4"/>
    </row>
    <row r="186" spans="1:15" ht="12.75">
      <c r="A186" s="21"/>
      <c r="B186" s="21"/>
      <c r="C186" s="21"/>
      <c r="D186" s="21"/>
      <c r="E186" s="24"/>
      <c r="F186" s="24"/>
      <c r="G186" s="24"/>
      <c r="H186" s="24"/>
      <c r="I186" s="24"/>
      <c r="J186" s="4"/>
      <c r="K186" s="4"/>
      <c r="L186" s="4"/>
      <c r="M186" s="4"/>
      <c r="N186" s="4"/>
      <c r="O186" s="4"/>
    </row>
    <row r="187" spans="1:15" ht="12.75">
      <c r="A187" s="21"/>
      <c r="B187" s="21"/>
      <c r="C187" s="21"/>
      <c r="D187" s="21"/>
      <c r="E187" s="24"/>
      <c r="F187" s="24"/>
      <c r="G187" s="24"/>
      <c r="H187" s="24"/>
      <c r="I187" s="24"/>
      <c r="J187" s="4"/>
      <c r="K187" s="4"/>
      <c r="L187" s="4"/>
      <c r="M187" s="4"/>
      <c r="N187" s="4"/>
      <c r="O187" s="4"/>
    </row>
    <row r="188" spans="1:15" ht="12.75">
      <c r="A188" s="21"/>
      <c r="B188" s="21"/>
      <c r="C188" s="21"/>
      <c r="D188" s="21"/>
      <c r="E188" s="24"/>
      <c r="F188" s="24"/>
      <c r="G188" s="24"/>
      <c r="H188" s="24"/>
      <c r="I188" s="24"/>
      <c r="J188" s="4"/>
      <c r="K188" s="4"/>
      <c r="L188" s="4"/>
      <c r="M188" s="4"/>
      <c r="N188" s="4"/>
      <c r="O188" s="4"/>
    </row>
    <row r="189" spans="1:15" ht="12.75">
      <c r="A189" s="21"/>
      <c r="B189" s="21"/>
      <c r="C189" s="21"/>
      <c r="D189" s="21"/>
      <c r="E189" s="24"/>
      <c r="F189" s="24"/>
      <c r="G189" s="24"/>
      <c r="H189" s="24"/>
      <c r="I189" s="24"/>
      <c r="J189" s="4"/>
      <c r="K189" s="4"/>
      <c r="L189" s="4"/>
      <c r="M189" s="4"/>
      <c r="N189" s="4"/>
      <c r="O189" s="4"/>
    </row>
    <row r="190" spans="1:15" ht="12.75">
      <c r="A190" s="21"/>
      <c r="B190" s="21"/>
      <c r="C190" s="21"/>
      <c r="D190" s="21"/>
      <c r="E190" s="24"/>
      <c r="F190" s="24"/>
      <c r="G190" s="24"/>
      <c r="H190" s="24"/>
      <c r="I190" s="24"/>
      <c r="J190" s="4"/>
      <c r="K190" s="4"/>
      <c r="L190" s="4"/>
      <c r="M190" s="4"/>
      <c r="N190" s="4"/>
      <c r="O190" s="4"/>
    </row>
    <row r="191" spans="1:15" ht="12.75">
      <c r="A191" s="21"/>
      <c r="B191" s="21"/>
      <c r="C191" s="21"/>
      <c r="D191" s="21"/>
      <c r="E191" s="24"/>
      <c r="F191" s="24"/>
      <c r="G191" s="24"/>
      <c r="H191" s="24"/>
      <c r="I191" s="24"/>
      <c r="J191" s="4"/>
      <c r="K191" s="4"/>
      <c r="L191" s="4"/>
      <c r="M191" s="4"/>
      <c r="N191" s="4"/>
      <c r="O191" s="4"/>
    </row>
    <row r="192" spans="1:15" ht="12.75">
      <c r="A192" s="21"/>
      <c r="B192" s="21"/>
      <c r="C192" s="21"/>
      <c r="D192" s="21"/>
      <c r="E192" s="24"/>
      <c r="F192" s="24"/>
      <c r="G192" s="24"/>
      <c r="H192" s="24"/>
      <c r="I192" s="24"/>
      <c r="J192" s="4"/>
      <c r="K192" s="4"/>
      <c r="L192" s="4"/>
      <c r="M192" s="4"/>
      <c r="N192" s="4"/>
      <c r="O192" s="4"/>
    </row>
    <row r="193" spans="1:15" ht="12.75">
      <c r="A193" s="21"/>
      <c r="B193" s="21"/>
      <c r="C193" s="21"/>
      <c r="D193" s="21"/>
      <c r="E193" s="24"/>
      <c r="F193" s="24"/>
      <c r="G193" s="24"/>
      <c r="H193" s="24"/>
      <c r="I193" s="24"/>
      <c r="J193" s="4"/>
      <c r="K193" s="4"/>
      <c r="L193" s="4"/>
      <c r="M193" s="4"/>
      <c r="N193" s="4"/>
      <c r="O193" s="4"/>
    </row>
    <row r="194" spans="1:15" ht="12.75">
      <c r="A194" s="21"/>
      <c r="B194" s="21"/>
      <c r="C194" s="21"/>
      <c r="D194" s="21"/>
      <c r="E194" s="24"/>
      <c r="F194" s="24"/>
      <c r="G194" s="24"/>
      <c r="H194" s="24"/>
      <c r="I194" s="24"/>
      <c r="J194" s="4"/>
      <c r="K194" s="4"/>
      <c r="L194" s="4"/>
      <c r="M194" s="4"/>
      <c r="N194" s="4"/>
      <c r="O194" s="4"/>
    </row>
    <row r="195" spans="1:15" ht="12.75">
      <c r="A195" s="21"/>
      <c r="B195" s="21"/>
      <c r="C195" s="21"/>
      <c r="D195" s="21"/>
      <c r="E195" s="24"/>
      <c r="F195" s="24"/>
      <c r="G195" s="24"/>
      <c r="H195" s="24"/>
      <c r="I195" s="24"/>
      <c r="J195" s="4"/>
      <c r="K195" s="4"/>
      <c r="L195" s="4"/>
      <c r="M195" s="4"/>
      <c r="N195" s="4"/>
      <c r="O195" s="4"/>
    </row>
    <row r="196" spans="1:15" ht="12.75">
      <c r="A196" s="21"/>
      <c r="B196" s="21"/>
      <c r="C196" s="21"/>
      <c r="D196" s="21"/>
      <c r="E196" s="24"/>
      <c r="F196" s="24"/>
      <c r="G196" s="24"/>
      <c r="H196" s="24"/>
      <c r="I196" s="24"/>
      <c r="J196" s="4"/>
      <c r="K196" s="4"/>
      <c r="L196" s="4"/>
      <c r="M196" s="4"/>
      <c r="N196" s="4"/>
      <c r="O196" s="4"/>
    </row>
    <row r="197" spans="1:15" ht="12.75">
      <c r="A197" s="21"/>
      <c r="B197" s="21"/>
      <c r="C197" s="21"/>
      <c r="D197" s="21"/>
      <c r="E197" s="24"/>
      <c r="F197" s="24"/>
      <c r="G197" s="24"/>
      <c r="H197" s="24"/>
      <c r="I197" s="24"/>
      <c r="J197" s="4"/>
      <c r="K197" s="4"/>
      <c r="L197" s="4"/>
      <c r="M197" s="4"/>
      <c r="N197" s="4"/>
      <c r="O197" s="4"/>
    </row>
    <row r="198" spans="1:15" ht="12.75">
      <c r="A198" s="21"/>
      <c r="B198" s="21"/>
      <c r="C198" s="21"/>
      <c r="D198" s="21"/>
      <c r="E198" s="24"/>
      <c r="F198" s="24"/>
      <c r="G198" s="24"/>
      <c r="H198" s="24"/>
      <c r="I198" s="24"/>
      <c r="J198" s="4"/>
      <c r="K198" s="4"/>
      <c r="L198" s="4"/>
      <c r="M198" s="4"/>
      <c r="N198" s="4"/>
      <c r="O198" s="4"/>
    </row>
    <row r="199" spans="1:15" ht="12.75">
      <c r="A199" s="21"/>
      <c r="B199" s="21"/>
      <c r="C199" s="21"/>
      <c r="D199" s="21"/>
      <c r="E199" s="24"/>
      <c r="F199" s="24"/>
      <c r="G199" s="24"/>
      <c r="H199" s="24"/>
      <c r="I199" s="24"/>
      <c r="J199" s="4"/>
      <c r="K199" s="4"/>
      <c r="L199" s="4"/>
      <c r="M199" s="4"/>
      <c r="N199" s="4"/>
      <c r="O199" s="4"/>
    </row>
    <row r="200" spans="1:15" ht="12.75">
      <c r="A200" s="21"/>
      <c r="B200" s="21"/>
      <c r="C200" s="21"/>
      <c r="D200" s="21"/>
      <c r="E200" s="24"/>
      <c r="F200" s="24"/>
      <c r="G200" s="24"/>
      <c r="H200" s="24"/>
      <c r="I200" s="24"/>
      <c r="J200" s="4"/>
      <c r="K200" s="4"/>
      <c r="L200" s="4"/>
      <c r="M200" s="4"/>
      <c r="N200" s="4"/>
      <c r="O200" s="4"/>
    </row>
    <row r="201" spans="1:15" ht="12.75">
      <c r="A201" s="21"/>
      <c r="B201" s="21"/>
      <c r="C201" s="21"/>
      <c r="D201" s="21"/>
      <c r="E201" s="24"/>
      <c r="F201" s="24"/>
      <c r="G201" s="24"/>
      <c r="H201" s="24"/>
      <c r="I201" s="24"/>
      <c r="J201" s="4"/>
      <c r="K201" s="4"/>
      <c r="L201" s="4"/>
      <c r="M201" s="4"/>
      <c r="N201" s="4"/>
      <c r="O201" s="4"/>
    </row>
    <row r="202" spans="1:15" ht="12.75">
      <c r="A202" s="21"/>
      <c r="B202" s="21"/>
      <c r="C202" s="21"/>
      <c r="D202" s="21"/>
      <c r="E202" s="24"/>
      <c r="F202" s="24"/>
      <c r="G202" s="24"/>
      <c r="H202" s="24"/>
      <c r="I202" s="24"/>
      <c r="J202" s="4"/>
      <c r="K202" s="4"/>
      <c r="L202" s="4"/>
      <c r="M202" s="4"/>
      <c r="N202" s="4"/>
      <c r="O202" s="4"/>
    </row>
    <row r="203" spans="1:15" ht="12.75">
      <c r="A203" s="21"/>
      <c r="B203" s="21"/>
      <c r="C203" s="21"/>
      <c r="D203" s="21"/>
      <c r="E203" s="24"/>
      <c r="F203" s="24"/>
      <c r="G203" s="24"/>
      <c r="H203" s="24"/>
      <c r="I203" s="24"/>
      <c r="J203" s="4"/>
      <c r="K203" s="4"/>
      <c r="L203" s="4"/>
      <c r="M203" s="4"/>
      <c r="N203" s="4"/>
      <c r="O203" s="4"/>
    </row>
    <row r="204" spans="1:15" ht="12.75">
      <c r="A204" s="21"/>
      <c r="B204" s="21"/>
      <c r="C204" s="21"/>
      <c r="D204" s="21"/>
      <c r="E204" s="24"/>
      <c r="F204" s="24"/>
      <c r="G204" s="24"/>
      <c r="H204" s="24"/>
      <c r="I204" s="24"/>
      <c r="J204" s="4"/>
      <c r="K204" s="4"/>
      <c r="L204" s="4"/>
      <c r="M204" s="4"/>
      <c r="N204" s="4"/>
      <c r="O204" s="4"/>
    </row>
    <row r="205" spans="1:15" ht="12.75">
      <c r="A205" s="21"/>
      <c r="B205" s="21"/>
      <c r="C205" s="21"/>
      <c r="D205" s="21"/>
      <c r="E205" s="24"/>
      <c r="F205" s="24"/>
      <c r="G205" s="24"/>
      <c r="H205" s="24"/>
      <c r="I205" s="24"/>
      <c r="J205" s="4"/>
      <c r="K205" s="4"/>
      <c r="L205" s="4"/>
      <c r="M205" s="4"/>
      <c r="N205" s="4"/>
      <c r="O205" s="4"/>
    </row>
    <row r="206" spans="1:15" ht="12.75">
      <c r="A206" s="21"/>
      <c r="B206" s="21"/>
      <c r="C206" s="21"/>
      <c r="D206" s="21"/>
      <c r="E206" s="24"/>
      <c r="F206" s="24"/>
      <c r="G206" s="24"/>
      <c r="H206" s="24"/>
      <c r="I206" s="24"/>
      <c r="J206" s="4"/>
      <c r="K206" s="4"/>
      <c r="L206" s="4"/>
      <c r="M206" s="4"/>
      <c r="N206" s="4"/>
      <c r="O206" s="4"/>
    </row>
    <row r="207" spans="1:15" ht="12.75">
      <c r="A207" s="21"/>
      <c r="B207" s="21"/>
      <c r="C207" s="21"/>
      <c r="D207" s="21"/>
      <c r="E207" s="24"/>
      <c r="F207" s="24"/>
      <c r="G207" s="24"/>
      <c r="H207" s="24"/>
      <c r="I207" s="24"/>
      <c r="J207" s="4"/>
      <c r="K207" s="4"/>
      <c r="L207" s="4"/>
      <c r="M207" s="4"/>
      <c r="N207" s="4"/>
      <c r="O207" s="4"/>
    </row>
    <row r="208" spans="1:15" ht="12.75">
      <c r="A208" s="21"/>
      <c r="B208" s="21"/>
      <c r="C208" s="21"/>
      <c r="D208" s="21"/>
      <c r="E208" s="24"/>
      <c r="F208" s="24"/>
      <c r="G208" s="24"/>
      <c r="H208" s="24"/>
      <c r="I208" s="24"/>
      <c r="J208" s="4"/>
      <c r="K208" s="4"/>
      <c r="L208" s="4"/>
      <c r="M208" s="4"/>
      <c r="N208" s="4"/>
      <c r="O208" s="4"/>
    </row>
    <row r="209" spans="1:15" ht="12.75">
      <c r="A209" s="21"/>
      <c r="B209" s="21"/>
      <c r="C209" s="21"/>
      <c r="D209" s="21"/>
      <c r="E209" s="24"/>
      <c r="F209" s="24"/>
      <c r="G209" s="24"/>
      <c r="H209" s="24"/>
      <c r="I209" s="24"/>
      <c r="J209" s="4"/>
      <c r="K209" s="4"/>
      <c r="L209" s="4"/>
      <c r="M209" s="4"/>
      <c r="N209" s="4"/>
      <c r="O209" s="4"/>
    </row>
    <row r="210" spans="1:15" ht="12.75">
      <c r="A210" s="21"/>
      <c r="B210" s="21"/>
      <c r="C210" s="21"/>
      <c r="D210" s="21"/>
      <c r="E210" s="24"/>
      <c r="F210" s="24"/>
      <c r="G210" s="24"/>
      <c r="H210" s="24"/>
      <c r="I210" s="24"/>
      <c r="J210" s="4"/>
      <c r="K210" s="4"/>
      <c r="L210" s="4"/>
      <c r="M210" s="4"/>
      <c r="N210" s="4"/>
      <c r="O210" s="4"/>
    </row>
    <row r="211" spans="1:15" ht="12.75">
      <c r="A211" s="21"/>
      <c r="B211" s="21"/>
      <c r="C211" s="21"/>
      <c r="D211" s="21"/>
      <c r="E211" s="24"/>
      <c r="F211" s="24"/>
      <c r="G211" s="24"/>
      <c r="H211" s="24"/>
      <c r="I211" s="24"/>
      <c r="J211" s="4"/>
      <c r="K211" s="4"/>
      <c r="L211" s="4"/>
      <c r="M211" s="4"/>
      <c r="N211" s="4"/>
      <c r="O211" s="4"/>
    </row>
    <row r="212" spans="1:15" ht="12.75">
      <c r="A212" s="21"/>
      <c r="B212" s="21"/>
      <c r="C212" s="21"/>
      <c r="D212" s="21"/>
      <c r="E212" s="24"/>
      <c r="F212" s="24"/>
      <c r="G212" s="24"/>
      <c r="H212" s="24"/>
      <c r="I212" s="24"/>
      <c r="J212" s="4"/>
      <c r="K212" s="4"/>
      <c r="L212" s="4"/>
      <c r="M212" s="4"/>
      <c r="N212" s="4"/>
      <c r="O212" s="4"/>
    </row>
    <row r="213" spans="1:15" ht="12.75">
      <c r="A213" s="21"/>
      <c r="B213" s="21"/>
      <c r="C213" s="21"/>
      <c r="D213" s="21"/>
      <c r="E213" s="24"/>
      <c r="F213" s="24"/>
      <c r="G213" s="24"/>
      <c r="H213" s="24"/>
      <c r="I213" s="24"/>
      <c r="J213" s="4"/>
      <c r="K213" s="4"/>
      <c r="L213" s="4"/>
      <c r="M213" s="4"/>
      <c r="N213" s="4"/>
      <c r="O213" s="4"/>
    </row>
    <row r="214" spans="1:15" ht="12.75">
      <c r="A214" s="21"/>
      <c r="B214" s="21"/>
      <c r="C214" s="21"/>
      <c r="D214" s="21"/>
      <c r="E214" s="24"/>
      <c r="F214" s="24"/>
      <c r="G214" s="24"/>
      <c r="H214" s="24"/>
      <c r="I214" s="24"/>
      <c r="J214" s="4"/>
      <c r="K214" s="4"/>
      <c r="L214" s="4"/>
      <c r="M214" s="4"/>
      <c r="N214" s="4"/>
      <c r="O214" s="4"/>
    </row>
    <row r="215" spans="1:15" ht="12.75">
      <c r="A215" s="21"/>
      <c r="B215" s="21"/>
      <c r="C215" s="21"/>
      <c r="D215" s="21"/>
      <c r="E215" s="24"/>
      <c r="F215" s="24"/>
      <c r="G215" s="24"/>
      <c r="H215" s="24"/>
      <c r="I215" s="24"/>
      <c r="J215" s="4"/>
      <c r="K215" s="4"/>
      <c r="L215" s="4"/>
      <c r="M215" s="4"/>
      <c r="N215" s="4"/>
      <c r="O215" s="4"/>
    </row>
    <row r="216" spans="1:15" ht="12.75">
      <c r="A216" s="21"/>
      <c r="B216" s="21"/>
      <c r="C216" s="21"/>
      <c r="D216" s="21"/>
      <c r="E216" s="24"/>
      <c r="F216" s="24"/>
      <c r="G216" s="24"/>
      <c r="H216" s="24"/>
      <c r="I216" s="24"/>
      <c r="J216" s="4"/>
      <c r="K216" s="4"/>
      <c r="L216" s="4"/>
      <c r="M216" s="4"/>
      <c r="N216" s="4"/>
      <c r="O216" s="4"/>
    </row>
    <row r="217" spans="1:15" ht="12.75">
      <c r="A217" s="21"/>
      <c r="B217" s="21"/>
      <c r="C217" s="21"/>
      <c r="D217" s="21"/>
      <c r="E217" s="24"/>
      <c r="F217" s="24"/>
      <c r="G217" s="24"/>
      <c r="H217" s="24"/>
      <c r="I217" s="24"/>
      <c r="J217" s="4"/>
      <c r="K217" s="4"/>
      <c r="L217" s="4"/>
      <c r="M217" s="4"/>
      <c r="N217" s="4"/>
      <c r="O217" s="4"/>
    </row>
    <row r="218" spans="1:15" ht="12.75">
      <c r="A218" s="21"/>
      <c r="B218" s="21"/>
      <c r="C218" s="21"/>
      <c r="D218" s="21"/>
      <c r="E218" s="24"/>
      <c r="F218" s="24"/>
      <c r="G218" s="24"/>
      <c r="H218" s="24"/>
      <c r="I218" s="24"/>
      <c r="J218" s="4"/>
      <c r="K218" s="4"/>
      <c r="L218" s="4"/>
      <c r="M218" s="4"/>
      <c r="N218" s="4"/>
      <c r="O218" s="4"/>
    </row>
    <row r="219" spans="1:15" ht="12.75">
      <c r="A219" s="21"/>
      <c r="B219" s="21"/>
      <c r="C219" s="21"/>
      <c r="D219" s="21"/>
      <c r="E219" s="24"/>
      <c r="F219" s="24"/>
      <c r="G219" s="24"/>
      <c r="H219" s="24"/>
      <c r="I219" s="24"/>
      <c r="J219" s="4"/>
      <c r="K219" s="4"/>
      <c r="L219" s="4"/>
      <c r="M219" s="4"/>
      <c r="N219" s="4"/>
      <c r="O219" s="4"/>
    </row>
    <row r="220" spans="1:15" ht="12.75">
      <c r="A220" s="21"/>
      <c r="B220" s="21"/>
      <c r="C220" s="21"/>
      <c r="D220" s="21"/>
      <c r="E220" s="24"/>
      <c r="F220" s="24"/>
      <c r="G220" s="24"/>
      <c r="H220" s="24"/>
      <c r="I220" s="24"/>
      <c r="J220" s="4"/>
      <c r="K220" s="4"/>
      <c r="L220" s="4"/>
      <c r="M220" s="4"/>
      <c r="N220" s="4"/>
      <c r="O220" s="4"/>
    </row>
    <row r="221" spans="1:15" ht="12.75">
      <c r="A221" s="21"/>
      <c r="B221" s="21"/>
      <c r="C221" s="21"/>
      <c r="D221" s="21"/>
      <c r="E221" s="24"/>
      <c r="F221" s="24"/>
      <c r="G221" s="24"/>
      <c r="H221" s="24"/>
      <c r="I221" s="24"/>
      <c r="J221" s="4"/>
      <c r="K221" s="4"/>
      <c r="L221" s="4"/>
      <c r="M221" s="4"/>
      <c r="N221" s="4"/>
      <c r="O221" s="4"/>
    </row>
    <row r="222" spans="1:15" ht="12.75">
      <c r="A222" s="21"/>
      <c r="B222" s="21"/>
      <c r="C222" s="21"/>
      <c r="D222" s="21"/>
      <c r="E222" s="24"/>
      <c r="F222" s="24"/>
      <c r="G222" s="24"/>
      <c r="H222" s="24"/>
      <c r="I222" s="24"/>
      <c r="J222" s="4"/>
      <c r="K222" s="4"/>
      <c r="L222" s="4"/>
      <c r="M222" s="4"/>
      <c r="N222" s="4"/>
      <c r="O222" s="4"/>
    </row>
    <row r="223" spans="1:15" ht="12.75">
      <c r="A223" s="21"/>
      <c r="B223" s="21"/>
      <c r="C223" s="21"/>
      <c r="D223" s="21"/>
      <c r="E223" s="24"/>
      <c r="F223" s="24"/>
      <c r="G223" s="24"/>
      <c r="H223" s="24"/>
      <c r="I223" s="24"/>
      <c r="J223" s="4"/>
      <c r="K223" s="4"/>
      <c r="L223" s="4"/>
      <c r="M223" s="4"/>
      <c r="N223" s="4"/>
      <c r="O223" s="4"/>
    </row>
    <row r="224" spans="1:15" ht="12.75">
      <c r="A224" s="21"/>
      <c r="B224" s="21"/>
      <c r="C224" s="21"/>
      <c r="D224" s="21"/>
      <c r="E224" s="24"/>
      <c r="F224" s="24"/>
      <c r="G224" s="24"/>
      <c r="H224" s="24"/>
      <c r="I224" s="24"/>
      <c r="J224" s="4"/>
      <c r="K224" s="4"/>
      <c r="L224" s="4"/>
      <c r="M224" s="4"/>
      <c r="N224" s="4"/>
      <c r="O224" s="4"/>
    </row>
    <row r="225" spans="1:15" ht="12.75">
      <c r="A225" s="21"/>
      <c r="B225" s="21"/>
      <c r="C225" s="21"/>
      <c r="D225" s="21"/>
      <c r="E225" s="24"/>
      <c r="F225" s="24"/>
      <c r="G225" s="24"/>
      <c r="H225" s="24"/>
      <c r="I225" s="24"/>
      <c r="J225" s="4"/>
      <c r="K225" s="4"/>
      <c r="L225" s="4"/>
      <c r="M225" s="4"/>
      <c r="N225" s="4"/>
      <c r="O225" s="4"/>
    </row>
    <row r="226" spans="1:15" ht="12.75">
      <c r="A226" s="21"/>
      <c r="B226" s="21"/>
      <c r="C226" s="21"/>
      <c r="D226" s="21"/>
      <c r="E226" s="24"/>
      <c r="F226" s="24"/>
      <c r="G226" s="24"/>
      <c r="H226" s="24"/>
      <c r="I226" s="24"/>
      <c r="J226" s="4"/>
      <c r="K226" s="4"/>
      <c r="L226" s="4"/>
      <c r="M226" s="4"/>
      <c r="N226" s="4"/>
      <c r="O226" s="4"/>
    </row>
    <row r="227" spans="1:15" ht="12.75">
      <c r="A227" s="21"/>
      <c r="B227" s="21"/>
      <c r="C227" s="21"/>
      <c r="D227" s="21"/>
      <c r="E227" s="24"/>
      <c r="F227" s="24"/>
      <c r="G227" s="24"/>
      <c r="H227" s="24"/>
      <c r="I227" s="24"/>
      <c r="J227" s="4"/>
      <c r="K227" s="4"/>
      <c r="L227" s="4"/>
      <c r="M227" s="4"/>
      <c r="N227" s="4"/>
      <c r="O227" s="4"/>
    </row>
    <row r="228" spans="1:15" ht="12.75">
      <c r="A228" s="21"/>
      <c r="B228" s="21"/>
      <c r="C228" s="21"/>
      <c r="D228" s="21"/>
      <c r="E228" s="24"/>
      <c r="F228" s="24"/>
      <c r="G228" s="24"/>
      <c r="H228" s="24"/>
      <c r="I228" s="24"/>
      <c r="J228" s="4"/>
      <c r="K228" s="4"/>
      <c r="L228" s="4"/>
      <c r="M228" s="4"/>
      <c r="N228" s="4"/>
      <c r="O228" s="4"/>
    </row>
    <row r="229" spans="1:15" ht="12.75">
      <c r="A229" s="21"/>
      <c r="B229" s="21"/>
      <c r="C229" s="21"/>
      <c r="D229" s="21"/>
      <c r="E229" s="24"/>
      <c r="F229" s="24"/>
      <c r="G229" s="24"/>
      <c r="H229" s="24"/>
      <c r="I229" s="24"/>
      <c r="J229" s="4"/>
      <c r="K229" s="4"/>
      <c r="L229" s="4"/>
      <c r="M229" s="4"/>
      <c r="N229" s="4"/>
      <c r="O229" s="4"/>
    </row>
    <row r="230" spans="1:15" ht="12.75">
      <c r="A230" s="21"/>
      <c r="B230" s="21"/>
      <c r="C230" s="21"/>
      <c r="D230" s="21"/>
      <c r="E230" s="24"/>
      <c r="F230" s="24"/>
      <c r="G230" s="24"/>
      <c r="H230" s="24"/>
      <c r="I230" s="24"/>
      <c r="J230" s="4"/>
      <c r="K230" s="4"/>
      <c r="L230" s="4"/>
      <c r="M230" s="4"/>
      <c r="N230" s="4"/>
      <c r="O230" s="4"/>
    </row>
    <row r="231" spans="1:15" ht="12.75">
      <c r="A231" s="21"/>
      <c r="B231" s="21"/>
      <c r="C231" s="21"/>
      <c r="D231" s="21"/>
      <c r="E231" s="24"/>
      <c r="F231" s="24"/>
      <c r="G231" s="24"/>
      <c r="H231" s="24"/>
      <c r="I231" s="24"/>
      <c r="J231" s="4"/>
      <c r="K231" s="4"/>
      <c r="L231" s="4"/>
      <c r="M231" s="4"/>
      <c r="N231" s="4"/>
      <c r="O231" s="4"/>
    </row>
    <row r="232" spans="1:15" ht="12.75">
      <c r="A232" s="21"/>
      <c r="B232" s="21"/>
      <c r="C232" s="21"/>
      <c r="D232" s="21"/>
      <c r="E232" s="24"/>
      <c r="F232" s="24"/>
      <c r="G232" s="24"/>
      <c r="H232" s="24"/>
      <c r="I232" s="24"/>
      <c r="J232" s="4"/>
      <c r="K232" s="4"/>
      <c r="L232" s="4"/>
      <c r="M232" s="4"/>
      <c r="N232" s="4"/>
      <c r="O232" s="4"/>
    </row>
    <row r="233" spans="1:15" ht="12.75">
      <c r="A233" s="21"/>
      <c r="B233" s="21"/>
      <c r="C233" s="21"/>
      <c r="D233" s="21"/>
      <c r="E233" s="24"/>
      <c r="F233" s="24"/>
      <c r="G233" s="24"/>
      <c r="H233" s="24"/>
      <c r="I233" s="24"/>
      <c r="J233" s="4"/>
      <c r="K233" s="4"/>
      <c r="L233" s="4"/>
      <c r="M233" s="4"/>
      <c r="N233" s="4"/>
      <c r="O233" s="4"/>
    </row>
    <row r="234" spans="1:15" ht="12.75">
      <c r="A234" s="21"/>
      <c r="B234" s="21"/>
      <c r="C234" s="21"/>
      <c r="D234" s="21"/>
      <c r="E234" s="24"/>
      <c r="F234" s="24"/>
      <c r="G234" s="24"/>
      <c r="H234" s="24"/>
      <c r="I234" s="24"/>
      <c r="J234" s="4"/>
      <c r="K234" s="4"/>
      <c r="L234" s="4"/>
      <c r="M234" s="4"/>
      <c r="N234" s="4"/>
      <c r="O234" s="4"/>
    </row>
    <row r="235" spans="1:15" ht="12.75">
      <c r="A235" s="21"/>
      <c r="B235" s="21"/>
      <c r="C235" s="21"/>
      <c r="D235" s="21"/>
      <c r="E235" s="24"/>
      <c r="F235" s="24"/>
      <c r="G235" s="24"/>
      <c r="H235" s="24"/>
      <c r="I235" s="24"/>
      <c r="J235" s="4"/>
      <c r="K235" s="4"/>
      <c r="L235" s="4"/>
      <c r="M235" s="4"/>
      <c r="N235" s="4"/>
      <c r="O235" s="4"/>
    </row>
    <row r="236" spans="1:15" ht="12.75">
      <c r="A236" s="21"/>
      <c r="B236" s="21"/>
      <c r="C236" s="21"/>
      <c r="D236" s="21"/>
      <c r="E236" s="24"/>
      <c r="F236" s="24"/>
      <c r="G236" s="24"/>
      <c r="H236" s="24"/>
      <c r="I236" s="24"/>
      <c r="J236" s="4"/>
      <c r="K236" s="4"/>
      <c r="L236" s="4"/>
      <c r="M236" s="4"/>
      <c r="N236" s="4"/>
      <c r="O236" s="4"/>
    </row>
    <row r="237" spans="1:15" ht="12.75">
      <c r="A237" s="21"/>
      <c r="B237" s="21"/>
      <c r="C237" s="21"/>
      <c r="D237" s="21"/>
      <c r="E237" s="24"/>
      <c r="F237" s="24"/>
      <c r="G237" s="24"/>
      <c r="H237" s="24"/>
      <c r="I237" s="24"/>
      <c r="J237" s="4"/>
      <c r="K237" s="4"/>
      <c r="L237" s="4"/>
      <c r="M237" s="4"/>
      <c r="N237" s="4"/>
      <c r="O237" s="4"/>
    </row>
    <row r="238" spans="1:15" ht="12.75">
      <c r="A238" s="21"/>
      <c r="B238" s="21"/>
      <c r="C238" s="21"/>
      <c r="D238" s="21"/>
      <c r="E238" s="24"/>
      <c r="F238" s="24"/>
      <c r="G238" s="24"/>
      <c r="H238" s="24"/>
      <c r="I238" s="24"/>
      <c r="J238" s="4"/>
      <c r="K238" s="4"/>
      <c r="L238" s="4"/>
      <c r="M238" s="4"/>
      <c r="N238" s="4"/>
      <c r="O238" s="4"/>
    </row>
    <row r="239" spans="1:15" ht="12.75">
      <c r="A239" s="21"/>
      <c r="B239" s="21"/>
      <c r="C239" s="21"/>
      <c r="D239" s="21"/>
      <c r="E239" s="24"/>
      <c r="F239" s="24"/>
      <c r="G239" s="24"/>
      <c r="H239" s="24"/>
      <c r="I239" s="24"/>
      <c r="J239" s="4"/>
      <c r="K239" s="4"/>
      <c r="L239" s="4"/>
      <c r="M239" s="4"/>
      <c r="N239" s="4"/>
      <c r="O239" s="4"/>
    </row>
    <row r="240" spans="1:15" ht="12.75">
      <c r="A240" s="21"/>
      <c r="B240" s="21"/>
      <c r="C240" s="21"/>
      <c r="D240" s="21"/>
      <c r="E240" s="24"/>
      <c r="F240" s="24"/>
      <c r="G240" s="24"/>
      <c r="H240" s="24"/>
      <c r="I240" s="24"/>
      <c r="J240" s="4"/>
      <c r="K240" s="4"/>
      <c r="L240" s="4"/>
      <c r="M240" s="4"/>
      <c r="N240" s="4"/>
      <c r="O240" s="4"/>
    </row>
    <row r="241" spans="1:15" ht="12.75">
      <c r="A241" s="21"/>
      <c r="B241" s="21"/>
      <c r="C241" s="21"/>
      <c r="D241" s="21"/>
      <c r="E241" s="24"/>
      <c r="F241" s="24"/>
      <c r="G241" s="24"/>
      <c r="H241" s="24"/>
      <c r="I241" s="24"/>
      <c r="J241" s="4"/>
      <c r="K241" s="4"/>
      <c r="L241" s="4"/>
      <c r="M241" s="4"/>
      <c r="N241" s="4"/>
      <c r="O241" s="4"/>
    </row>
    <row r="242" spans="1:15" ht="12.75">
      <c r="A242" s="21"/>
      <c r="B242" s="21"/>
      <c r="C242" s="21"/>
      <c r="D242" s="21"/>
      <c r="E242" s="24"/>
      <c r="F242" s="24"/>
      <c r="G242" s="24"/>
      <c r="H242" s="24"/>
      <c r="I242" s="24"/>
      <c r="J242" s="4"/>
      <c r="K242" s="4"/>
      <c r="L242" s="4"/>
      <c r="M242" s="4"/>
      <c r="N242" s="4"/>
      <c r="O242" s="4"/>
    </row>
    <row r="243" spans="1:15" ht="12.75">
      <c r="A243" s="21"/>
      <c r="B243" s="21"/>
      <c r="C243" s="21"/>
      <c r="D243" s="21"/>
      <c r="E243" s="24"/>
      <c r="F243" s="24"/>
      <c r="G243" s="24"/>
      <c r="H243" s="24"/>
      <c r="I243" s="24"/>
      <c r="J243" s="4"/>
      <c r="K243" s="4"/>
      <c r="L243" s="4"/>
      <c r="M243" s="4"/>
      <c r="N243" s="4"/>
      <c r="O243" s="4"/>
    </row>
    <row r="244" spans="1:15" ht="12.75">
      <c r="A244" s="21"/>
      <c r="B244" s="21"/>
      <c r="C244" s="21"/>
      <c r="D244" s="21"/>
      <c r="E244" s="24"/>
      <c r="F244" s="24"/>
      <c r="G244" s="24"/>
      <c r="H244" s="24"/>
      <c r="I244" s="24"/>
      <c r="J244" s="4"/>
      <c r="K244" s="4"/>
      <c r="L244" s="4"/>
      <c r="M244" s="4"/>
      <c r="N244" s="4"/>
      <c r="O244" s="4"/>
    </row>
    <row r="245" spans="1:15" ht="12.75">
      <c r="A245" s="21"/>
      <c r="B245" s="21"/>
      <c r="C245" s="21"/>
      <c r="D245" s="21"/>
      <c r="E245" s="24"/>
      <c r="F245" s="24"/>
      <c r="G245" s="24"/>
      <c r="H245" s="24"/>
      <c r="I245" s="24"/>
      <c r="J245" s="4"/>
      <c r="K245" s="4"/>
      <c r="L245" s="4"/>
      <c r="M245" s="4"/>
      <c r="N245" s="4"/>
      <c r="O245" s="4"/>
    </row>
    <row r="246" spans="1:15" ht="12.75">
      <c r="A246" s="21"/>
      <c r="B246" s="21"/>
      <c r="C246" s="21"/>
      <c r="D246" s="21"/>
      <c r="E246" s="24"/>
      <c r="F246" s="24"/>
      <c r="G246" s="24"/>
      <c r="H246" s="24"/>
      <c r="I246" s="24"/>
      <c r="J246" s="4"/>
      <c r="K246" s="4"/>
      <c r="L246" s="4"/>
      <c r="M246" s="4"/>
      <c r="N246" s="4"/>
      <c r="O246" s="4"/>
    </row>
    <row r="247" spans="1:15" ht="12.75">
      <c r="A247" s="21"/>
      <c r="B247" s="21"/>
      <c r="C247" s="21"/>
      <c r="D247" s="21"/>
      <c r="E247" s="24"/>
      <c r="F247" s="24"/>
      <c r="G247" s="24"/>
      <c r="H247" s="24"/>
      <c r="I247" s="24"/>
      <c r="J247" s="4"/>
      <c r="K247" s="4"/>
      <c r="L247" s="4"/>
      <c r="M247" s="4"/>
      <c r="N247" s="4"/>
      <c r="O247" s="4"/>
    </row>
    <row r="248" spans="1:15" ht="12.75">
      <c r="A248" s="21"/>
      <c r="B248" s="21"/>
      <c r="C248" s="21"/>
      <c r="D248" s="21"/>
      <c r="E248" s="24"/>
      <c r="F248" s="24"/>
      <c r="G248" s="24"/>
      <c r="H248" s="24"/>
      <c r="I248" s="24"/>
      <c r="J248" s="4"/>
      <c r="K248" s="4"/>
      <c r="L248" s="4"/>
      <c r="M248" s="4"/>
      <c r="N248" s="4"/>
      <c r="O248" s="4"/>
    </row>
    <row r="249" spans="1:15" ht="12.75">
      <c r="A249" s="21"/>
      <c r="B249" s="21"/>
      <c r="C249" s="21"/>
      <c r="D249" s="21"/>
      <c r="E249" s="24"/>
      <c r="F249" s="24"/>
      <c r="G249" s="24"/>
      <c r="H249" s="24"/>
      <c r="I249" s="24"/>
      <c r="J249" s="4"/>
      <c r="K249" s="4"/>
      <c r="L249" s="4"/>
      <c r="M249" s="4"/>
      <c r="N249" s="4"/>
      <c r="O249" s="4"/>
    </row>
    <row r="250" spans="1:15" ht="12.75">
      <c r="A250" s="21"/>
      <c r="B250" s="21"/>
      <c r="C250" s="21"/>
      <c r="D250" s="21"/>
      <c r="E250" s="24"/>
      <c r="F250" s="24"/>
      <c r="G250" s="24"/>
      <c r="H250" s="24"/>
      <c r="I250" s="24"/>
      <c r="J250" s="4"/>
      <c r="K250" s="4"/>
      <c r="L250" s="4"/>
      <c r="M250" s="4"/>
      <c r="N250" s="4"/>
      <c r="O250" s="4"/>
    </row>
    <row r="251" spans="1:15" ht="12.75">
      <c r="A251" s="21"/>
      <c r="B251" s="21"/>
      <c r="C251" s="21"/>
      <c r="D251" s="21"/>
      <c r="E251" s="24"/>
      <c r="F251" s="24"/>
      <c r="G251" s="24"/>
      <c r="H251" s="24"/>
      <c r="I251" s="24"/>
      <c r="J251" s="4"/>
      <c r="K251" s="4"/>
      <c r="L251" s="4"/>
      <c r="M251" s="4"/>
      <c r="N251" s="4"/>
      <c r="O251" s="4"/>
    </row>
    <row r="252" spans="1:15" ht="12.75">
      <c r="A252" s="21"/>
      <c r="B252" s="21"/>
      <c r="C252" s="21"/>
      <c r="D252" s="21"/>
      <c r="E252" s="24"/>
      <c r="F252" s="24"/>
      <c r="G252" s="24"/>
      <c r="H252" s="24"/>
      <c r="I252" s="24"/>
      <c r="J252" s="4"/>
      <c r="K252" s="4"/>
      <c r="L252" s="4"/>
      <c r="M252" s="4"/>
      <c r="N252" s="4"/>
      <c r="O252" s="4"/>
    </row>
    <row r="253" spans="1:15" ht="12.75">
      <c r="A253" s="21"/>
      <c r="B253" s="21"/>
      <c r="C253" s="21"/>
      <c r="D253" s="21"/>
      <c r="E253" s="24"/>
      <c r="F253" s="24"/>
      <c r="G253" s="24"/>
      <c r="H253" s="24"/>
      <c r="I253" s="24"/>
      <c r="J253" s="4"/>
      <c r="K253" s="4"/>
      <c r="L253" s="4"/>
      <c r="M253" s="4"/>
      <c r="N253" s="4"/>
      <c r="O253" s="4"/>
    </row>
    <row r="254" spans="1:15" ht="12.75">
      <c r="A254" s="21"/>
      <c r="B254" s="21"/>
      <c r="C254" s="21"/>
      <c r="D254" s="21"/>
      <c r="E254" s="24"/>
      <c r="F254" s="24"/>
      <c r="G254" s="24"/>
      <c r="H254" s="24"/>
      <c r="I254" s="24"/>
      <c r="J254" s="4"/>
      <c r="K254" s="4"/>
      <c r="L254" s="4"/>
      <c r="M254" s="4"/>
      <c r="N254" s="4"/>
      <c r="O254" s="4"/>
    </row>
    <row r="255" spans="1:15" ht="12.75">
      <c r="A255" s="21"/>
      <c r="B255" s="21"/>
      <c r="C255" s="21"/>
      <c r="D255" s="21"/>
      <c r="E255" s="24"/>
      <c r="F255" s="24"/>
      <c r="G255" s="24"/>
      <c r="H255" s="24"/>
      <c r="I255" s="24"/>
      <c r="J255" s="4"/>
      <c r="K255" s="4"/>
      <c r="L255" s="4"/>
      <c r="M255" s="4"/>
      <c r="N255" s="4"/>
      <c r="O255" s="4"/>
    </row>
    <row r="256" spans="1:15" ht="12.75">
      <c r="A256" s="21"/>
      <c r="B256" s="21"/>
      <c r="C256" s="21"/>
      <c r="D256" s="21"/>
      <c r="E256" s="24"/>
      <c r="F256" s="24"/>
      <c r="G256" s="24"/>
      <c r="H256" s="24"/>
      <c r="I256" s="24"/>
      <c r="J256" s="4"/>
      <c r="K256" s="4"/>
      <c r="L256" s="4"/>
      <c r="M256" s="4"/>
      <c r="N256" s="4"/>
      <c r="O256" s="4"/>
    </row>
    <row r="257" spans="1:15" ht="12.75">
      <c r="A257" s="21"/>
      <c r="B257" s="21"/>
      <c r="C257" s="21"/>
      <c r="D257" s="21"/>
      <c r="E257" s="24"/>
      <c r="F257" s="24"/>
      <c r="G257" s="24"/>
      <c r="H257" s="24"/>
      <c r="I257" s="24"/>
      <c r="J257" s="4"/>
      <c r="K257" s="4"/>
      <c r="L257" s="4"/>
      <c r="M257" s="4"/>
      <c r="N257" s="4"/>
      <c r="O257" s="4"/>
    </row>
    <row r="258" spans="1:15" ht="12.75">
      <c r="A258" s="21"/>
      <c r="B258" s="21"/>
      <c r="C258" s="21"/>
      <c r="D258" s="21"/>
      <c r="E258" s="24"/>
      <c r="F258" s="24"/>
      <c r="G258" s="24"/>
      <c r="H258" s="24"/>
      <c r="I258" s="24"/>
      <c r="J258" s="4"/>
      <c r="K258" s="4"/>
      <c r="L258" s="4"/>
      <c r="M258" s="4"/>
      <c r="N258" s="4"/>
      <c r="O258" s="4"/>
    </row>
    <row r="259" spans="1:15" ht="12.75">
      <c r="A259" s="21"/>
      <c r="B259" s="21"/>
      <c r="C259" s="21"/>
      <c r="D259" s="21"/>
      <c r="E259" s="24"/>
      <c r="F259" s="24"/>
      <c r="G259" s="24"/>
      <c r="H259" s="24"/>
      <c r="I259" s="24"/>
      <c r="J259" s="4"/>
      <c r="K259" s="4"/>
      <c r="L259" s="4"/>
      <c r="M259" s="4"/>
      <c r="N259" s="4"/>
      <c r="O259" s="4"/>
    </row>
    <row r="260" spans="1:15" ht="12.75">
      <c r="A260" s="21"/>
      <c r="B260" s="21"/>
      <c r="C260" s="21"/>
      <c r="D260" s="21"/>
      <c r="E260" s="24"/>
      <c r="F260" s="24"/>
      <c r="G260" s="24"/>
      <c r="H260" s="24"/>
      <c r="I260" s="24"/>
      <c r="J260" s="4"/>
      <c r="K260" s="4"/>
      <c r="L260" s="4"/>
      <c r="M260" s="4"/>
      <c r="N260" s="4"/>
      <c r="O260" s="4"/>
    </row>
    <row r="261" spans="1:15" ht="12.75">
      <c r="A261" s="21"/>
      <c r="B261" s="21"/>
      <c r="C261" s="21"/>
      <c r="D261" s="21"/>
      <c r="E261" s="24"/>
      <c r="F261" s="24"/>
      <c r="G261" s="24"/>
      <c r="H261" s="24"/>
      <c r="I261" s="24"/>
      <c r="J261" s="4"/>
      <c r="K261" s="4"/>
      <c r="L261" s="4"/>
      <c r="M261" s="4"/>
      <c r="N261" s="4"/>
      <c r="O261" s="4"/>
    </row>
    <row r="262" spans="1:15" ht="12.75">
      <c r="A262" s="21"/>
      <c r="B262" s="21"/>
      <c r="C262" s="21"/>
      <c r="D262" s="21"/>
      <c r="E262" s="24"/>
      <c r="F262" s="24"/>
      <c r="G262" s="24"/>
      <c r="H262" s="24"/>
      <c r="I262" s="24"/>
      <c r="J262" s="4"/>
      <c r="K262" s="4"/>
      <c r="L262" s="4"/>
      <c r="M262" s="4"/>
      <c r="N262" s="4"/>
      <c r="O262" s="4"/>
    </row>
    <row r="263" spans="1:15" ht="12.75">
      <c r="A263" s="21"/>
      <c r="B263" s="21"/>
      <c r="C263" s="21"/>
      <c r="D263" s="21"/>
      <c r="E263" s="24"/>
      <c r="F263" s="24"/>
      <c r="G263" s="24"/>
      <c r="H263" s="24"/>
      <c r="I263" s="24"/>
      <c r="J263" s="4"/>
      <c r="K263" s="4"/>
      <c r="L263" s="4"/>
      <c r="M263" s="4"/>
      <c r="N263" s="4"/>
      <c r="O263" s="4"/>
    </row>
    <row r="264" spans="1:15" ht="12.75">
      <c r="A264" s="21"/>
      <c r="B264" s="21"/>
      <c r="C264" s="21"/>
      <c r="D264" s="21"/>
      <c r="E264" s="24"/>
      <c r="F264" s="24"/>
      <c r="G264" s="24"/>
      <c r="H264" s="24"/>
      <c r="I264" s="24"/>
      <c r="J264" s="4"/>
      <c r="K264" s="4"/>
      <c r="L264" s="4"/>
      <c r="M264" s="4"/>
      <c r="N264" s="4"/>
      <c r="O264" s="4"/>
    </row>
    <row r="265" spans="1:15" ht="12.75">
      <c r="A265" s="21"/>
      <c r="B265" s="21"/>
      <c r="C265" s="21"/>
      <c r="D265" s="21"/>
      <c r="E265" s="24"/>
      <c r="F265" s="24"/>
      <c r="G265" s="24"/>
      <c r="H265" s="24"/>
      <c r="I265" s="24"/>
      <c r="J265" s="4"/>
      <c r="K265" s="4"/>
      <c r="L265" s="4"/>
      <c r="M265" s="4"/>
      <c r="N265" s="4"/>
      <c r="O265" s="4"/>
    </row>
    <row r="266" spans="1:15" ht="12.75">
      <c r="A266" s="21"/>
      <c r="B266" s="21"/>
      <c r="C266" s="21"/>
      <c r="D266" s="21"/>
      <c r="E266" s="24"/>
      <c r="F266" s="24"/>
      <c r="G266" s="24"/>
      <c r="H266" s="24"/>
      <c r="I266" s="24"/>
      <c r="J266" s="4"/>
      <c r="K266" s="4"/>
      <c r="L266" s="4"/>
      <c r="M266" s="4"/>
      <c r="N266" s="4"/>
      <c r="O266" s="4"/>
    </row>
    <row r="267" spans="1:15" ht="12.75">
      <c r="A267" s="21"/>
      <c r="B267" s="21"/>
      <c r="C267" s="21"/>
      <c r="D267" s="21"/>
      <c r="E267" s="24"/>
      <c r="F267" s="24"/>
      <c r="G267" s="24"/>
      <c r="H267" s="24"/>
      <c r="I267" s="24"/>
      <c r="J267" s="4"/>
      <c r="K267" s="4"/>
      <c r="L267" s="4"/>
      <c r="M267" s="4"/>
      <c r="N267" s="4"/>
      <c r="O267" s="4"/>
    </row>
    <row r="268" spans="1:15" ht="12.75">
      <c r="A268" s="21"/>
      <c r="B268" s="21"/>
      <c r="C268" s="21"/>
      <c r="D268" s="21"/>
      <c r="E268" s="24"/>
      <c r="F268" s="24"/>
      <c r="G268" s="24"/>
      <c r="H268" s="24"/>
      <c r="I268" s="24"/>
      <c r="J268" s="4"/>
      <c r="K268" s="4"/>
      <c r="L268" s="4"/>
      <c r="M268" s="4"/>
      <c r="N268" s="4"/>
      <c r="O268" s="4"/>
    </row>
    <row r="269" spans="1:15" ht="12.75">
      <c r="A269" s="21"/>
      <c r="B269" s="21"/>
      <c r="C269" s="21"/>
      <c r="D269" s="21"/>
      <c r="E269" s="24"/>
      <c r="F269" s="24"/>
      <c r="G269" s="24"/>
      <c r="H269" s="24"/>
      <c r="I269" s="24"/>
      <c r="J269" s="4"/>
      <c r="K269" s="4"/>
      <c r="L269" s="4"/>
      <c r="M269" s="4"/>
      <c r="N269" s="4"/>
      <c r="O269" s="4"/>
    </row>
    <row r="270" spans="1:15" ht="12.75">
      <c r="A270" s="21"/>
      <c r="B270" s="21"/>
      <c r="C270" s="21"/>
      <c r="D270" s="21"/>
      <c r="E270" s="24"/>
      <c r="F270" s="24"/>
      <c r="G270" s="24"/>
      <c r="H270" s="24"/>
      <c r="I270" s="24"/>
      <c r="J270" s="4"/>
      <c r="K270" s="4"/>
      <c r="L270" s="4"/>
      <c r="M270" s="4"/>
      <c r="N270" s="4"/>
      <c r="O270" s="4"/>
    </row>
    <row r="271" spans="1:15" ht="12.75">
      <c r="A271" s="21"/>
      <c r="B271" s="21"/>
      <c r="C271" s="21"/>
      <c r="D271" s="21"/>
      <c r="E271" s="24"/>
      <c r="F271" s="24"/>
      <c r="G271" s="24"/>
      <c r="H271" s="24"/>
      <c r="I271" s="24"/>
      <c r="J271" s="4"/>
      <c r="K271" s="4"/>
      <c r="L271" s="4"/>
      <c r="M271" s="4"/>
      <c r="N271" s="4"/>
      <c r="O271" s="4"/>
    </row>
    <row r="272" spans="1:15" ht="12.75">
      <c r="A272" s="21"/>
      <c r="B272" s="21"/>
      <c r="C272" s="21"/>
      <c r="D272" s="21"/>
      <c r="E272" s="24"/>
      <c r="F272" s="24"/>
      <c r="G272" s="24"/>
      <c r="H272" s="24"/>
      <c r="I272" s="24"/>
      <c r="J272" s="4"/>
      <c r="K272" s="4"/>
      <c r="L272" s="4"/>
      <c r="M272" s="4"/>
      <c r="N272" s="4"/>
      <c r="O272" s="4"/>
    </row>
    <row r="273" spans="1:15" ht="12.75">
      <c r="A273" s="21"/>
      <c r="B273" s="21"/>
      <c r="C273" s="21"/>
      <c r="D273" s="21"/>
      <c r="E273" s="24"/>
      <c r="F273" s="24"/>
      <c r="G273" s="24"/>
      <c r="H273" s="24"/>
      <c r="I273" s="24"/>
      <c r="J273" s="4"/>
      <c r="K273" s="4"/>
      <c r="L273" s="4"/>
      <c r="M273" s="4"/>
      <c r="N273" s="4"/>
      <c r="O273" s="4"/>
    </row>
    <row r="274" spans="1:15" ht="12.75">
      <c r="A274" s="21"/>
      <c r="B274" s="21"/>
      <c r="C274" s="21"/>
      <c r="D274" s="21"/>
      <c r="E274" s="24"/>
      <c r="F274" s="24"/>
      <c r="G274" s="24"/>
      <c r="H274" s="24"/>
      <c r="I274" s="24"/>
      <c r="J274" s="4"/>
      <c r="K274" s="4"/>
      <c r="L274" s="4"/>
      <c r="M274" s="4"/>
      <c r="N274" s="4"/>
      <c r="O274" s="4"/>
    </row>
    <row r="275" spans="1:15" ht="12.75">
      <c r="A275" s="21"/>
      <c r="B275" s="21"/>
      <c r="C275" s="21"/>
      <c r="D275" s="21"/>
      <c r="E275" s="24"/>
      <c r="F275" s="24"/>
      <c r="G275" s="24"/>
      <c r="H275" s="24"/>
      <c r="I275" s="24"/>
      <c r="J275" s="4"/>
      <c r="K275" s="4"/>
      <c r="L275" s="4"/>
      <c r="M275" s="4"/>
      <c r="N275" s="4"/>
      <c r="O275" s="4"/>
    </row>
    <row r="276" spans="1:15" ht="12.75">
      <c r="A276" s="21"/>
      <c r="B276" s="21"/>
      <c r="C276" s="21"/>
      <c r="D276" s="21"/>
      <c r="E276" s="24"/>
      <c r="F276" s="24"/>
      <c r="G276" s="24"/>
      <c r="H276" s="24"/>
      <c r="I276" s="24"/>
      <c r="J276" s="4"/>
      <c r="K276" s="4"/>
      <c r="L276" s="4"/>
      <c r="M276" s="4"/>
      <c r="N276" s="4"/>
      <c r="O276" s="4"/>
    </row>
    <row r="277" spans="1:15" ht="12.75">
      <c r="A277" s="21"/>
      <c r="B277" s="21"/>
      <c r="C277" s="21"/>
      <c r="D277" s="21"/>
      <c r="E277" s="24"/>
      <c r="F277" s="24"/>
      <c r="G277" s="24"/>
      <c r="H277" s="24"/>
      <c r="I277" s="24"/>
      <c r="J277" s="4"/>
      <c r="K277" s="4"/>
      <c r="L277" s="4"/>
      <c r="M277" s="4"/>
      <c r="N277" s="4"/>
      <c r="O277" s="4"/>
    </row>
    <row r="278" spans="1:15" ht="12.75">
      <c r="A278" s="21"/>
      <c r="B278" s="21"/>
      <c r="C278" s="21"/>
      <c r="D278" s="21"/>
      <c r="E278" s="24"/>
      <c r="F278" s="24"/>
      <c r="G278" s="24"/>
      <c r="H278" s="24"/>
      <c r="I278" s="24"/>
      <c r="J278" s="4"/>
      <c r="K278" s="4"/>
      <c r="L278" s="4"/>
      <c r="M278" s="4"/>
      <c r="N278" s="4"/>
      <c r="O278" s="4"/>
    </row>
    <row r="279" spans="1:15" ht="12.75">
      <c r="A279" s="21"/>
      <c r="B279" s="21"/>
      <c r="C279" s="21"/>
      <c r="D279" s="21"/>
      <c r="E279" s="24"/>
      <c r="F279" s="24"/>
      <c r="G279" s="24"/>
      <c r="H279" s="24"/>
      <c r="I279" s="24"/>
      <c r="J279" s="4"/>
      <c r="K279" s="4"/>
      <c r="L279" s="4"/>
      <c r="M279" s="4"/>
      <c r="N279" s="4"/>
      <c r="O279" s="4"/>
    </row>
    <row r="280" spans="1:15" ht="12.75">
      <c r="A280" s="21"/>
      <c r="B280" s="21"/>
      <c r="C280" s="21"/>
      <c r="D280" s="21"/>
      <c r="E280" s="24"/>
      <c r="F280" s="24"/>
      <c r="G280" s="24"/>
      <c r="H280" s="24"/>
      <c r="I280" s="24"/>
      <c r="J280" s="4"/>
      <c r="K280" s="4"/>
      <c r="L280" s="4"/>
      <c r="M280" s="4"/>
      <c r="N280" s="4"/>
      <c r="O280" s="4"/>
    </row>
    <row r="281" spans="1:15" ht="12.75">
      <c r="A281" s="21"/>
      <c r="B281" s="21"/>
      <c r="C281" s="21"/>
      <c r="D281" s="21"/>
      <c r="E281" s="24"/>
      <c r="F281" s="24"/>
      <c r="G281" s="24"/>
      <c r="H281" s="24"/>
      <c r="I281" s="24"/>
      <c r="J281" s="4"/>
      <c r="K281" s="4"/>
      <c r="L281" s="4"/>
      <c r="M281" s="4"/>
      <c r="N281" s="4"/>
      <c r="O281" s="4"/>
    </row>
    <row r="282" spans="1:15" ht="12.75">
      <c r="A282" s="21"/>
      <c r="B282" s="21"/>
      <c r="C282" s="21"/>
      <c r="D282" s="21"/>
      <c r="E282" s="24"/>
      <c r="F282" s="24"/>
      <c r="G282" s="24"/>
      <c r="H282" s="24"/>
      <c r="I282" s="24"/>
      <c r="J282" s="4"/>
      <c r="K282" s="4"/>
      <c r="L282" s="4"/>
      <c r="M282" s="4"/>
      <c r="N282" s="4"/>
      <c r="O282" s="4"/>
    </row>
    <row r="283" spans="1:15" ht="12.75">
      <c r="A283" s="21"/>
      <c r="B283" s="21"/>
      <c r="C283" s="21"/>
      <c r="D283" s="21"/>
      <c r="E283" s="24"/>
      <c r="F283" s="24"/>
      <c r="G283" s="24"/>
      <c r="H283" s="24"/>
      <c r="I283" s="24"/>
      <c r="J283" s="4"/>
      <c r="K283" s="4"/>
      <c r="L283" s="4"/>
      <c r="M283" s="4"/>
      <c r="N283" s="4"/>
      <c r="O283" s="4"/>
    </row>
    <row r="284" spans="1:15" ht="12.75">
      <c r="A284" s="21"/>
      <c r="B284" s="21"/>
      <c r="C284" s="21"/>
      <c r="D284" s="21"/>
      <c r="E284" s="24"/>
      <c r="F284" s="24"/>
      <c r="G284" s="24"/>
      <c r="H284" s="24"/>
      <c r="I284" s="24"/>
      <c r="J284" s="4"/>
      <c r="K284" s="4"/>
      <c r="L284" s="4"/>
      <c r="M284" s="4"/>
      <c r="N284" s="4"/>
      <c r="O284" s="4"/>
    </row>
    <row r="285" spans="1:15" ht="12.75">
      <c r="A285" s="21"/>
      <c r="B285" s="21"/>
      <c r="C285" s="21"/>
      <c r="D285" s="21"/>
      <c r="E285" s="24"/>
      <c r="F285" s="24"/>
      <c r="G285" s="24"/>
      <c r="H285" s="24"/>
      <c r="I285" s="24"/>
      <c r="J285" s="4"/>
      <c r="K285" s="4"/>
      <c r="L285" s="4"/>
      <c r="M285" s="4"/>
      <c r="N285" s="4"/>
      <c r="O285" s="4"/>
    </row>
    <row r="286" spans="1:15" ht="12.75">
      <c r="A286" s="21"/>
      <c r="B286" s="21"/>
      <c r="C286" s="21"/>
      <c r="D286" s="21"/>
      <c r="E286" s="24"/>
      <c r="F286" s="24"/>
      <c r="G286" s="24"/>
      <c r="H286" s="24"/>
      <c r="I286" s="24"/>
      <c r="J286" s="4"/>
      <c r="K286" s="4"/>
      <c r="L286" s="4"/>
      <c r="M286" s="4"/>
      <c r="N286" s="4"/>
      <c r="O286" s="4"/>
    </row>
    <row r="287" spans="1:15" ht="12.75">
      <c r="A287" s="21"/>
      <c r="B287" s="21"/>
      <c r="C287" s="21"/>
      <c r="D287" s="21"/>
      <c r="E287" s="24"/>
      <c r="F287" s="24"/>
      <c r="G287" s="24"/>
      <c r="H287" s="24"/>
      <c r="I287" s="24"/>
      <c r="J287" s="4"/>
      <c r="K287" s="4"/>
      <c r="L287" s="4"/>
      <c r="M287" s="4"/>
      <c r="N287" s="4"/>
      <c r="O287" s="4"/>
    </row>
  </sheetData>
  <sheetProtection formatCells="0" formatColumns="0" formatRows="0" insertRows="0" deleteRows="0" pivotTables="0"/>
  <mergeCells count="30">
    <mergeCell ref="J103:J104"/>
    <mergeCell ref="A138:A139"/>
    <mergeCell ref="B138:B139"/>
    <mergeCell ref="C138:C139"/>
    <mergeCell ref="D138:H138"/>
    <mergeCell ref="C103:C104"/>
    <mergeCell ref="D103:D104"/>
    <mergeCell ref="E103:I103"/>
    <mergeCell ref="A46:A47"/>
    <mergeCell ref="B46:B47"/>
    <mergeCell ref="A103:A104"/>
    <mergeCell ref="B103:B104"/>
    <mergeCell ref="A75:A76"/>
    <mergeCell ref="B75:B76"/>
    <mergeCell ref="C75:C76"/>
    <mergeCell ref="D75:D76"/>
    <mergeCell ref="J15:J16"/>
    <mergeCell ref="J46:J47"/>
    <mergeCell ref="E75:I75"/>
    <mergeCell ref="J75:J76"/>
    <mergeCell ref="C46:C47"/>
    <mergeCell ref="D46:D47"/>
    <mergeCell ref="E46:I46"/>
    <mergeCell ref="A2:H2"/>
    <mergeCell ref="A3:H3"/>
    <mergeCell ref="E15:I15"/>
    <mergeCell ref="A15:A16"/>
    <mergeCell ref="B15:B16"/>
    <mergeCell ref="C15:C16"/>
    <mergeCell ref="D15:D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255" man="1"/>
    <brk id="73" max="255" man="1"/>
    <brk id="102" max="255" man="1"/>
    <brk id="1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SheetLayoutView="100" zoomScalePageLayoutView="0" workbookViewId="0" topLeftCell="A1">
      <selection activeCell="D18" sqref="D18"/>
    </sheetView>
  </sheetViews>
  <sheetFormatPr defaultColWidth="10.28125" defaultRowHeight="12"/>
  <cols>
    <col min="1" max="1" width="46.8515625" style="177" customWidth="1"/>
    <col min="2" max="2" width="6.421875" style="177" customWidth="1"/>
    <col min="3" max="3" width="9.421875" style="177" customWidth="1"/>
    <col min="4" max="4" width="14.00390625" style="177" customWidth="1"/>
    <col min="5" max="9" width="14.00390625" style="180" customWidth="1"/>
    <col min="10" max="10" width="14.00390625" style="159" customWidth="1"/>
    <col min="11" max="16384" width="10.28125" style="159" customWidth="1"/>
  </cols>
  <sheetData>
    <row r="1" spans="9:10" ht="9" customHeight="1">
      <c r="I1" s="157"/>
      <c r="J1" s="158"/>
    </row>
    <row r="2" spans="1:10" ht="16.5" customHeight="1" thickBot="1">
      <c r="A2" s="469" t="s">
        <v>141</v>
      </c>
      <c r="B2" s="470"/>
      <c r="C2" s="470"/>
      <c r="D2" s="470"/>
      <c r="E2" s="470"/>
      <c r="F2" s="470"/>
      <c r="G2" s="470"/>
      <c r="H2" s="470"/>
      <c r="I2" s="156"/>
      <c r="J2" s="160" t="s">
        <v>0</v>
      </c>
    </row>
    <row r="3" spans="1:10" ht="16.5" customHeight="1">
      <c r="A3" s="471" t="s">
        <v>142</v>
      </c>
      <c r="B3" s="471"/>
      <c r="C3" s="471"/>
      <c r="D3" s="471"/>
      <c r="E3" s="471"/>
      <c r="F3" s="471"/>
      <c r="G3" s="471"/>
      <c r="H3" s="471"/>
      <c r="I3" s="162" t="s">
        <v>1</v>
      </c>
      <c r="J3" s="163" t="s">
        <v>143</v>
      </c>
    </row>
    <row r="4" spans="1:10" ht="15" customHeight="1">
      <c r="A4" s="226"/>
      <c r="B4" s="226"/>
      <c r="C4" s="227" t="s">
        <v>242</v>
      </c>
      <c r="D4" s="228" t="str">
        <f>OtDateTxt</f>
        <v>1 января 2016 г.</v>
      </c>
      <c r="E4" s="226"/>
      <c r="F4" s="226"/>
      <c r="G4" s="226"/>
      <c r="H4" s="226"/>
      <c r="I4" s="162" t="s">
        <v>2</v>
      </c>
      <c r="J4" s="229">
        <f>OtDate</f>
        <v>42370</v>
      </c>
    </row>
    <row r="5" spans="1:10" s="167" customFormat="1" ht="15" customHeight="1">
      <c r="A5" s="283" t="s">
        <v>144</v>
      </c>
      <c r="B5" s="230" t="str">
        <f>OtUch</f>
        <v>Муниципальное бюджетное общеобразовательное учреждение "Средняя общеобразовательная школа № 14 "</v>
      </c>
      <c r="C5" s="164"/>
      <c r="D5" s="164"/>
      <c r="E5" s="165"/>
      <c r="F5" s="165"/>
      <c r="G5" s="165"/>
      <c r="H5" s="165"/>
      <c r="I5" s="166" t="s">
        <v>145</v>
      </c>
      <c r="J5" s="233">
        <f>OkpoUc</f>
      </c>
    </row>
    <row r="6" spans="1:10" s="167" customFormat="1" ht="15" customHeight="1">
      <c r="A6" s="283" t="s">
        <v>146</v>
      </c>
      <c r="B6" s="418"/>
      <c r="C6" s="164"/>
      <c r="D6" s="164"/>
      <c r="E6" s="165"/>
      <c r="F6" s="165"/>
      <c r="G6" s="165"/>
      <c r="H6" s="165"/>
      <c r="I6" s="166"/>
      <c r="J6" s="233"/>
    </row>
    <row r="7" spans="1:10" s="167" customFormat="1" ht="15" customHeight="1">
      <c r="A7" s="283" t="s">
        <v>147</v>
      </c>
      <c r="B7" s="230" t="str">
        <f>OtOrg</f>
        <v>Управление образования</v>
      </c>
      <c r="C7" s="164"/>
      <c r="D7" s="164"/>
      <c r="E7" s="165"/>
      <c r="F7" s="165"/>
      <c r="G7" s="165"/>
      <c r="H7" s="165"/>
      <c r="I7" s="168" t="s">
        <v>281</v>
      </c>
      <c r="J7" s="233">
        <f>OKATO</f>
      </c>
    </row>
    <row r="8" spans="1:10" ht="15" customHeight="1">
      <c r="A8" s="284" t="s">
        <v>148</v>
      </c>
      <c r="B8" s="231"/>
      <c r="C8" s="169"/>
      <c r="D8" s="169"/>
      <c r="E8" s="170"/>
      <c r="F8" s="170"/>
      <c r="G8" s="170"/>
      <c r="H8" s="170"/>
      <c r="I8" s="171" t="s">
        <v>145</v>
      </c>
      <c r="J8" s="234">
        <f>OtOkpo</f>
      </c>
    </row>
    <row r="9" spans="1:10" ht="15" customHeight="1">
      <c r="A9" s="284" t="s">
        <v>149</v>
      </c>
      <c r="B9" s="232" t="str">
        <f>OtRasp</f>
        <v>Управление образования</v>
      </c>
      <c r="C9" s="173"/>
      <c r="D9" s="173"/>
      <c r="E9" s="174"/>
      <c r="F9" s="174"/>
      <c r="G9" s="174"/>
      <c r="H9" s="174"/>
      <c r="I9" s="171" t="s">
        <v>150</v>
      </c>
      <c r="J9" s="234" t="str">
        <f>GLV</f>
        <v>933</v>
      </c>
    </row>
    <row r="10" spans="1:10" ht="15" customHeight="1">
      <c r="A10" s="284" t="s">
        <v>151</v>
      </c>
      <c r="B10" s="175" t="s">
        <v>289</v>
      </c>
      <c r="C10" s="173"/>
      <c r="D10" s="173"/>
      <c r="E10" s="174"/>
      <c r="F10" s="174"/>
      <c r="G10" s="174"/>
      <c r="H10" s="174"/>
      <c r="I10" s="171"/>
      <c r="J10" s="172" t="s">
        <v>5</v>
      </c>
    </row>
    <row r="11" spans="1:10" ht="15" customHeight="1">
      <c r="A11" s="284" t="s">
        <v>152</v>
      </c>
      <c r="B11" s="169"/>
      <c r="C11" s="169"/>
      <c r="D11" s="169"/>
      <c r="E11" s="170"/>
      <c r="F11" s="170"/>
      <c r="G11" s="170"/>
      <c r="H11" s="170"/>
      <c r="I11" s="171"/>
      <c r="J11" s="172"/>
    </row>
    <row r="12" spans="1:10" ht="15" customHeight="1" thickBot="1">
      <c r="A12" s="284" t="s">
        <v>153</v>
      </c>
      <c r="C12" s="169"/>
      <c r="D12" s="169"/>
      <c r="E12" s="170"/>
      <c r="F12" s="170"/>
      <c r="G12" s="170"/>
      <c r="H12" s="170"/>
      <c r="I12" s="171" t="s">
        <v>154</v>
      </c>
      <c r="J12" s="176" t="s">
        <v>155</v>
      </c>
    </row>
    <row r="13" spans="2:10" ht="15" customHeight="1">
      <c r="B13" s="178"/>
      <c r="C13" s="178"/>
      <c r="D13" s="179" t="s">
        <v>156</v>
      </c>
      <c r="E13" s="170"/>
      <c r="G13" s="170"/>
      <c r="H13" s="170"/>
      <c r="I13" s="170"/>
      <c r="J13" s="181"/>
    </row>
    <row r="14" spans="1:10" ht="5.25" customHeight="1">
      <c r="A14" s="182"/>
      <c r="B14" s="182"/>
      <c r="C14" s="182"/>
      <c r="D14" s="183"/>
      <c r="E14" s="184"/>
      <c r="F14" s="184"/>
      <c r="G14" s="184"/>
      <c r="H14" s="184"/>
      <c r="I14" s="184"/>
      <c r="J14" s="185"/>
    </row>
    <row r="15" spans="1:10" s="4" customFormat="1" ht="14.25" customHeight="1">
      <c r="A15" s="460" t="s">
        <v>99</v>
      </c>
      <c r="B15" s="460" t="s">
        <v>3</v>
      </c>
      <c r="C15" s="460" t="s">
        <v>4</v>
      </c>
      <c r="D15" s="448" t="s">
        <v>274</v>
      </c>
      <c r="E15" s="450" t="s">
        <v>157</v>
      </c>
      <c r="F15" s="451"/>
      <c r="G15" s="451"/>
      <c r="H15" s="451"/>
      <c r="I15" s="452"/>
      <c r="J15" s="448" t="s">
        <v>277</v>
      </c>
    </row>
    <row r="16" spans="1:10" s="4" customFormat="1" ht="23.25" customHeight="1">
      <c r="A16" s="462"/>
      <c r="B16" s="461"/>
      <c r="C16" s="461"/>
      <c r="D16" s="449"/>
      <c r="E16" s="31" t="s">
        <v>158</v>
      </c>
      <c r="F16" s="31" t="s">
        <v>159</v>
      </c>
      <c r="G16" s="32" t="s">
        <v>275</v>
      </c>
      <c r="H16" s="30" t="s">
        <v>276</v>
      </c>
      <c r="I16" s="31" t="s">
        <v>134</v>
      </c>
      <c r="J16" s="449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160</v>
      </c>
      <c r="E17" s="35" t="s">
        <v>161</v>
      </c>
      <c r="F17" s="34" t="s">
        <v>5</v>
      </c>
      <c r="G17" s="34" t="s">
        <v>6</v>
      </c>
      <c r="H17" s="34" t="s">
        <v>162</v>
      </c>
      <c r="I17" s="34" t="s">
        <v>163</v>
      </c>
      <c r="J17" s="34" t="s">
        <v>139</v>
      </c>
      <c r="K17" s="4"/>
      <c r="L17" s="4"/>
      <c r="M17" s="4"/>
      <c r="N17" s="4"/>
      <c r="O17" s="4"/>
    </row>
    <row r="18" spans="1:15" ht="15" customHeight="1">
      <c r="A18" s="36" t="s">
        <v>232</v>
      </c>
      <c r="B18" s="37" t="s">
        <v>7</v>
      </c>
      <c r="C18" s="38"/>
      <c r="D18" s="235">
        <f>D19+D22+D23+D24+D28+D37</f>
        <v>0</v>
      </c>
      <c r="E18" s="235">
        <f>E19+E22+E23+E24+E28+E37</f>
        <v>0</v>
      </c>
      <c r="F18" s="235">
        <f>F19+F22+F23+F24+F28+F37</f>
        <v>0</v>
      </c>
      <c r="G18" s="382"/>
      <c r="H18" s="235">
        <f>H19+H22+H23+H24+H28+H37</f>
        <v>0</v>
      </c>
      <c r="I18" s="235">
        <f>E18+F18+G18+H18</f>
        <v>0</v>
      </c>
      <c r="J18" s="236">
        <f>D18-I18</f>
        <v>0</v>
      </c>
      <c r="K18" s="4"/>
      <c r="L18" s="4"/>
      <c r="M18" s="4"/>
      <c r="N18" s="4"/>
      <c r="O18" s="4"/>
    </row>
    <row r="19" spans="1:15" ht="14.25" customHeight="1">
      <c r="A19" s="39" t="s">
        <v>9</v>
      </c>
      <c r="B19" s="40" t="s">
        <v>10</v>
      </c>
      <c r="C19" s="41" t="s">
        <v>11</v>
      </c>
      <c r="D19" s="239"/>
      <c r="E19" s="239"/>
      <c r="F19" s="239"/>
      <c r="G19" s="239"/>
      <c r="H19" s="239"/>
      <c r="I19" s="239"/>
      <c r="J19" s="380"/>
      <c r="K19" s="4"/>
      <c r="L19" s="4"/>
      <c r="M19" s="4"/>
      <c r="N19" s="4"/>
      <c r="O19" s="4"/>
    </row>
    <row r="20" spans="1:15" ht="12" customHeight="1">
      <c r="A20" s="42" t="s">
        <v>32</v>
      </c>
      <c r="B20" s="43"/>
      <c r="C20" s="44"/>
      <c r="D20" s="239"/>
      <c r="E20" s="240"/>
      <c r="F20" s="239"/>
      <c r="G20" s="239"/>
      <c r="H20" s="239"/>
      <c r="I20" s="241"/>
      <c r="J20" s="242"/>
      <c r="K20" s="4"/>
      <c r="L20" s="4"/>
      <c r="M20" s="4"/>
      <c r="N20" s="4"/>
      <c r="O20" s="4"/>
    </row>
    <row r="21" spans="1:15" ht="13.5" customHeight="1">
      <c r="A21" s="46" t="s">
        <v>164</v>
      </c>
      <c r="B21" s="47" t="s">
        <v>136</v>
      </c>
      <c r="C21" s="41" t="s">
        <v>11</v>
      </c>
      <c r="D21" s="382"/>
      <c r="E21" s="382"/>
      <c r="F21" s="382"/>
      <c r="G21" s="382"/>
      <c r="H21" s="382"/>
      <c r="I21" s="382"/>
      <c r="J21" s="383"/>
      <c r="K21" s="4"/>
      <c r="L21" s="4"/>
      <c r="M21" s="4"/>
      <c r="N21" s="4"/>
      <c r="O21" s="4"/>
    </row>
    <row r="22" spans="1:15" ht="14.25" customHeight="1">
      <c r="A22" s="39" t="s">
        <v>12</v>
      </c>
      <c r="B22" s="40" t="s">
        <v>13</v>
      </c>
      <c r="C22" s="41" t="s">
        <v>14</v>
      </c>
      <c r="D22" s="382"/>
      <c r="E22" s="382"/>
      <c r="F22" s="382"/>
      <c r="G22" s="382"/>
      <c r="H22" s="382"/>
      <c r="I22" s="382"/>
      <c r="J22" s="383"/>
      <c r="K22" s="4"/>
      <c r="L22" s="4"/>
      <c r="M22" s="4"/>
      <c r="N22" s="4"/>
      <c r="O22" s="4"/>
    </row>
    <row r="23" spans="1:15" ht="24" customHeight="1">
      <c r="A23" s="39" t="s">
        <v>165</v>
      </c>
      <c r="B23" s="40" t="s">
        <v>15</v>
      </c>
      <c r="C23" s="41" t="s">
        <v>16</v>
      </c>
      <c r="D23" s="382"/>
      <c r="E23" s="382"/>
      <c r="F23" s="382"/>
      <c r="G23" s="382"/>
      <c r="H23" s="382"/>
      <c r="I23" s="382"/>
      <c r="J23" s="383"/>
      <c r="K23" s="4"/>
      <c r="L23" s="4"/>
      <c r="M23" s="4"/>
      <c r="N23" s="4"/>
      <c r="O23" s="4"/>
    </row>
    <row r="24" spans="1:15" ht="14.25" customHeight="1">
      <c r="A24" s="39" t="s">
        <v>17</v>
      </c>
      <c r="B24" s="40" t="s">
        <v>18</v>
      </c>
      <c r="C24" s="41" t="s">
        <v>19</v>
      </c>
      <c r="D24" s="382"/>
      <c r="E24" s="382"/>
      <c r="F24" s="382"/>
      <c r="G24" s="382"/>
      <c r="H24" s="382"/>
      <c r="I24" s="382"/>
      <c r="J24" s="383"/>
      <c r="K24" s="4"/>
      <c r="L24" s="4"/>
      <c r="M24" s="4"/>
      <c r="N24" s="4"/>
      <c r="O24" s="4"/>
    </row>
    <row r="25" spans="1:15" ht="12" customHeight="1">
      <c r="A25" s="48" t="s">
        <v>20</v>
      </c>
      <c r="B25" s="43"/>
      <c r="C25" s="44"/>
      <c r="D25" s="246"/>
      <c r="E25" s="247"/>
      <c r="F25" s="246"/>
      <c r="G25" s="246"/>
      <c r="H25" s="246"/>
      <c r="I25" s="241"/>
      <c r="J25" s="242"/>
      <c r="K25" s="4"/>
      <c r="L25" s="4"/>
      <c r="M25" s="4"/>
      <c r="N25" s="4"/>
      <c r="O25" s="4"/>
    </row>
    <row r="26" spans="1:15" ht="22.5" customHeight="1">
      <c r="A26" s="46" t="s">
        <v>166</v>
      </c>
      <c r="B26" s="47" t="s">
        <v>21</v>
      </c>
      <c r="C26" s="41" t="s">
        <v>22</v>
      </c>
      <c r="D26" s="253"/>
      <c r="E26" s="253"/>
      <c r="F26" s="253"/>
      <c r="G26" s="253"/>
      <c r="H26" s="253"/>
      <c r="I26" s="253"/>
      <c r="J26" s="385"/>
      <c r="K26" s="4"/>
      <c r="L26" s="4"/>
      <c r="M26" s="4"/>
      <c r="N26" s="4"/>
      <c r="O26" s="4"/>
    </row>
    <row r="27" spans="1:15" ht="14.25" customHeight="1">
      <c r="A27" s="46" t="s">
        <v>23</v>
      </c>
      <c r="B27" s="40" t="s">
        <v>24</v>
      </c>
      <c r="C27" s="41" t="s">
        <v>25</v>
      </c>
      <c r="D27" s="246"/>
      <c r="E27" s="246"/>
      <c r="F27" s="246"/>
      <c r="G27" s="246"/>
      <c r="H27" s="246"/>
      <c r="I27" s="246"/>
      <c r="J27" s="250"/>
      <c r="K27" s="4"/>
      <c r="L27" s="4"/>
      <c r="M27" s="4"/>
      <c r="N27" s="4"/>
      <c r="O27" s="4"/>
    </row>
    <row r="28" spans="1:15" ht="15.75" customHeight="1">
      <c r="A28" s="39" t="s">
        <v>26</v>
      </c>
      <c r="B28" s="40" t="s">
        <v>27</v>
      </c>
      <c r="C28" s="41" t="s">
        <v>167</v>
      </c>
      <c r="D28" s="246"/>
      <c r="E28" s="246"/>
      <c r="F28" s="246"/>
      <c r="G28" s="246"/>
      <c r="H28" s="246"/>
      <c r="I28" s="246"/>
      <c r="J28" s="250"/>
      <c r="K28" s="4"/>
      <c r="L28" s="4"/>
      <c r="M28" s="4"/>
      <c r="N28" s="4"/>
      <c r="O28" s="4"/>
    </row>
    <row r="29" spans="1:15" ht="12" customHeight="1">
      <c r="A29" s="48" t="s">
        <v>20</v>
      </c>
      <c r="B29" s="43"/>
      <c r="C29" s="44"/>
      <c r="D29" s="246"/>
      <c r="E29" s="247"/>
      <c r="F29" s="246"/>
      <c r="G29" s="246"/>
      <c r="H29" s="246"/>
      <c r="I29" s="241"/>
      <c r="J29" s="250"/>
      <c r="K29" s="4"/>
      <c r="L29" s="4"/>
      <c r="M29" s="4"/>
      <c r="N29" s="4"/>
      <c r="O29" s="4"/>
    </row>
    <row r="30" spans="1:15" ht="14.25" customHeight="1">
      <c r="A30" s="46" t="s">
        <v>168</v>
      </c>
      <c r="B30" s="47" t="s">
        <v>30</v>
      </c>
      <c r="C30" s="41" t="s">
        <v>109</v>
      </c>
      <c r="D30" s="253"/>
      <c r="E30" s="253"/>
      <c r="F30" s="253"/>
      <c r="G30" s="253"/>
      <c r="H30" s="253"/>
      <c r="I30" s="253"/>
      <c r="J30" s="385"/>
      <c r="K30" s="4"/>
      <c r="L30" s="4"/>
      <c r="M30" s="4"/>
      <c r="N30" s="4"/>
      <c r="O30" s="4"/>
    </row>
    <row r="31" spans="1:15" ht="14.25" customHeight="1">
      <c r="A31" s="46" t="s">
        <v>169</v>
      </c>
      <c r="B31" s="47" t="s">
        <v>33</v>
      </c>
      <c r="C31" s="41" t="s">
        <v>111</v>
      </c>
      <c r="D31" s="246"/>
      <c r="E31" s="246"/>
      <c r="F31" s="246"/>
      <c r="G31" s="246"/>
      <c r="H31" s="246"/>
      <c r="I31" s="246"/>
      <c r="J31" s="250"/>
      <c r="K31" s="4"/>
      <c r="L31" s="4"/>
      <c r="M31" s="4"/>
      <c r="N31" s="4"/>
      <c r="O31" s="4"/>
    </row>
    <row r="32" spans="1:15" ht="14.25" customHeight="1">
      <c r="A32" s="46" t="s">
        <v>170</v>
      </c>
      <c r="B32" s="47" t="s">
        <v>137</v>
      </c>
      <c r="C32" s="41" t="s">
        <v>112</v>
      </c>
      <c r="D32" s="246"/>
      <c r="E32" s="246"/>
      <c r="F32" s="246"/>
      <c r="G32" s="246"/>
      <c r="H32" s="246"/>
      <c r="I32" s="246"/>
      <c r="J32" s="250"/>
      <c r="K32" s="4"/>
      <c r="L32" s="4"/>
      <c r="M32" s="4"/>
      <c r="N32" s="4"/>
      <c r="O32" s="4"/>
    </row>
    <row r="33" spans="1:15" ht="14.25" customHeight="1">
      <c r="A33" s="46" t="s">
        <v>171</v>
      </c>
      <c r="B33" s="47" t="s">
        <v>172</v>
      </c>
      <c r="C33" s="41" t="s">
        <v>114</v>
      </c>
      <c r="D33" s="246"/>
      <c r="E33" s="246"/>
      <c r="F33" s="246"/>
      <c r="G33" s="246"/>
      <c r="H33" s="246"/>
      <c r="I33" s="246"/>
      <c r="J33" s="250"/>
      <c r="K33" s="4"/>
      <c r="L33" s="4"/>
      <c r="M33" s="4"/>
      <c r="N33" s="4"/>
      <c r="O33" s="4"/>
    </row>
    <row r="34" spans="1:15" ht="14.25" customHeight="1">
      <c r="A34" s="49" t="s">
        <v>173</v>
      </c>
      <c r="B34" s="40" t="s">
        <v>34</v>
      </c>
      <c r="C34" s="41" t="s">
        <v>118</v>
      </c>
      <c r="D34" s="246"/>
      <c r="E34" s="246"/>
      <c r="F34" s="246"/>
      <c r="G34" s="246"/>
      <c r="H34" s="246"/>
      <c r="I34" s="246"/>
      <c r="J34" s="250"/>
      <c r="K34" s="4"/>
      <c r="L34" s="4"/>
      <c r="M34" s="4"/>
      <c r="N34" s="4"/>
      <c r="O34" s="4"/>
    </row>
    <row r="35" spans="1:15" ht="14.25" customHeight="1">
      <c r="A35" s="49" t="s">
        <v>174</v>
      </c>
      <c r="B35" s="40" t="s">
        <v>175</v>
      </c>
      <c r="C35" s="41" t="s">
        <v>120</v>
      </c>
      <c r="D35" s="246"/>
      <c r="E35" s="246"/>
      <c r="F35" s="246"/>
      <c r="G35" s="246"/>
      <c r="H35" s="246"/>
      <c r="I35" s="246"/>
      <c r="J35" s="250"/>
      <c r="K35" s="4"/>
      <c r="L35" s="4"/>
      <c r="M35" s="4"/>
      <c r="N35" s="4"/>
      <c r="O35" s="4"/>
    </row>
    <row r="36" spans="1:15" ht="14.25" customHeight="1">
      <c r="A36" s="49" t="s">
        <v>176</v>
      </c>
      <c r="B36" s="40" t="s">
        <v>177</v>
      </c>
      <c r="C36" s="41" t="s">
        <v>124</v>
      </c>
      <c r="D36" s="386"/>
      <c r="E36" s="386"/>
      <c r="F36" s="386"/>
      <c r="G36" s="386"/>
      <c r="H36" s="386"/>
      <c r="I36" s="386"/>
      <c r="J36" s="384"/>
      <c r="K36" s="4"/>
      <c r="L36" s="4"/>
      <c r="M36" s="4"/>
      <c r="N36" s="4"/>
      <c r="O36" s="4"/>
    </row>
    <row r="37" spans="1:15" ht="15.75" customHeight="1">
      <c r="A37" s="50" t="s">
        <v>36</v>
      </c>
      <c r="B37" s="40" t="s">
        <v>8</v>
      </c>
      <c r="C37" s="51" t="s">
        <v>37</v>
      </c>
      <c r="D37" s="249">
        <f>D39+D40+D41+D42</f>
        <v>0</v>
      </c>
      <c r="E37" s="249">
        <f>E39+E40+E41+E42</f>
        <v>0</v>
      </c>
      <c r="F37" s="244">
        <f>F39+F40+F41+F42</f>
        <v>0</v>
      </c>
      <c r="G37" s="382"/>
      <c r="H37" s="244">
        <f>H39+H40+H41+H42</f>
        <v>0</v>
      </c>
      <c r="I37" s="244">
        <f>E37+F37+G37+H37</f>
        <v>0</v>
      </c>
      <c r="J37" s="238">
        <f>D37-I37</f>
        <v>0</v>
      </c>
      <c r="K37" s="4"/>
      <c r="L37" s="4"/>
      <c r="M37" s="4"/>
      <c r="N37" s="4"/>
      <c r="O37" s="4"/>
    </row>
    <row r="38" spans="1:15" ht="12" customHeight="1">
      <c r="A38" s="42" t="s">
        <v>32</v>
      </c>
      <c r="B38" s="43"/>
      <c r="C38" s="44"/>
      <c r="D38" s="246"/>
      <c r="E38" s="247"/>
      <c r="F38" s="246"/>
      <c r="G38" s="246"/>
      <c r="H38" s="246"/>
      <c r="I38" s="246"/>
      <c r="J38" s="250"/>
      <c r="K38" s="4"/>
      <c r="L38" s="4"/>
      <c r="M38" s="4"/>
      <c r="N38" s="4"/>
      <c r="O38" s="4"/>
    </row>
    <row r="39" spans="1:15" ht="13.5" customHeight="1">
      <c r="A39" s="46" t="s">
        <v>278</v>
      </c>
      <c r="B39" s="47" t="s">
        <v>38</v>
      </c>
      <c r="C39" s="41" t="s">
        <v>37</v>
      </c>
      <c r="D39" s="252"/>
      <c r="E39" s="252"/>
      <c r="F39" s="253"/>
      <c r="G39" s="253"/>
      <c r="H39" s="253"/>
      <c r="I39" s="253"/>
      <c r="J39" s="385"/>
      <c r="K39" s="4"/>
      <c r="L39" s="4"/>
      <c r="M39" s="4"/>
      <c r="N39" s="4"/>
      <c r="O39" s="4"/>
    </row>
    <row r="40" spans="1:15" ht="14.25" customHeight="1">
      <c r="A40" s="49" t="s">
        <v>299</v>
      </c>
      <c r="B40" s="47" t="s">
        <v>39</v>
      </c>
      <c r="C40" s="41" t="s">
        <v>37</v>
      </c>
      <c r="D40" s="342"/>
      <c r="E40" s="342"/>
      <c r="F40" s="342"/>
      <c r="G40" s="382"/>
      <c r="H40" s="342"/>
      <c r="I40" s="244">
        <f>E40+F40+G40+H40</f>
        <v>0</v>
      </c>
      <c r="J40" s="245">
        <f>D40-I40</f>
        <v>0</v>
      </c>
      <c r="K40" s="4"/>
      <c r="L40" s="4"/>
      <c r="M40" s="4"/>
      <c r="N40" s="4"/>
      <c r="O40" s="4"/>
    </row>
    <row r="41" spans="1:15" ht="14.25" customHeight="1">
      <c r="A41" s="49" t="s">
        <v>279</v>
      </c>
      <c r="B41" s="47" t="s">
        <v>40</v>
      </c>
      <c r="C41" s="41" t="s">
        <v>37</v>
      </c>
      <c r="D41" s="386"/>
      <c r="E41" s="390"/>
      <c r="F41" s="386"/>
      <c r="G41" s="386"/>
      <c r="H41" s="386"/>
      <c r="I41" s="253"/>
      <c r="J41" s="254"/>
      <c r="K41" s="4"/>
      <c r="L41" s="4"/>
      <c r="M41" s="4"/>
      <c r="N41" s="4"/>
      <c r="O41" s="4"/>
    </row>
    <row r="42" spans="1:15" s="186" customFormat="1" ht="14.25" customHeight="1" thickBot="1">
      <c r="A42" s="52" t="s">
        <v>280</v>
      </c>
      <c r="B42" s="53" t="s">
        <v>41</v>
      </c>
      <c r="C42" s="54" t="s">
        <v>37</v>
      </c>
      <c r="D42" s="255"/>
      <c r="E42" s="255"/>
      <c r="F42" s="255"/>
      <c r="G42" s="388"/>
      <c r="H42" s="255"/>
      <c r="I42" s="256">
        <f>E42+F42+G42+H42</f>
        <v>0</v>
      </c>
      <c r="J42" s="257">
        <f>D42-I42</f>
        <v>0</v>
      </c>
      <c r="K42" s="55"/>
      <c r="L42" s="55"/>
      <c r="M42" s="55"/>
      <c r="N42" s="55"/>
      <c r="O42" s="55"/>
    </row>
    <row r="43" spans="1:15" ht="8.25" customHeight="1">
      <c r="A43" s="4"/>
      <c r="B43" s="22"/>
      <c r="C43" s="22"/>
      <c r="D43" s="22"/>
      <c r="E43" s="15"/>
      <c r="F43" s="15"/>
      <c r="G43" s="15"/>
      <c r="H43" s="15"/>
      <c r="I43" s="24"/>
      <c r="J43" s="25"/>
      <c r="K43" s="4"/>
      <c r="L43" s="4"/>
      <c r="M43" s="4"/>
      <c r="N43" s="4"/>
      <c r="O43" s="4"/>
    </row>
    <row r="44" spans="1:15" ht="15" customHeight="1">
      <c r="A44" s="56"/>
      <c r="B44" s="56"/>
      <c r="C44" s="56"/>
      <c r="D44" s="57" t="s">
        <v>178</v>
      </c>
      <c r="E44" s="58"/>
      <c r="F44" s="58"/>
      <c r="G44" s="58"/>
      <c r="H44" s="58"/>
      <c r="I44" s="15"/>
      <c r="J44" s="285" t="s">
        <v>179</v>
      </c>
      <c r="K44" s="4"/>
      <c r="L44" s="4"/>
      <c r="M44" s="4"/>
      <c r="N44" s="4"/>
      <c r="O44" s="4"/>
    </row>
    <row r="45" spans="1:15" ht="9.75" customHeight="1">
      <c r="A45" s="18"/>
      <c r="B45" s="59"/>
      <c r="C45" s="59"/>
      <c r="D45" s="60"/>
      <c r="E45" s="60"/>
      <c r="F45" s="61"/>
      <c r="G45" s="61"/>
      <c r="H45" s="60"/>
      <c r="I45" s="28"/>
      <c r="J45" s="60"/>
      <c r="K45" s="4"/>
      <c r="L45" s="4"/>
      <c r="M45" s="4"/>
      <c r="N45" s="4"/>
      <c r="O45" s="4"/>
    </row>
    <row r="46" spans="1:10" s="4" customFormat="1" ht="14.25" customHeight="1">
      <c r="A46" s="460" t="s">
        <v>99</v>
      </c>
      <c r="B46" s="460" t="s">
        <v>3</v>
      </c>
      <c r="C46" s="460" t="s">
        <v>4</v>
      </c>
      <c r="D46" s="448" t="s">
        <v>274</v>
      </c>
      <c r="E46" s="450" t="s">
        <v>157</v>
      </c>
      <c r="F46" s="451"/>
      <c r="G46" s="451"/>
      <c r="H46" s="451"/>
      <c r="I46" s="452"/>
      <c r="J46" s="448" t="s">
        <v>277</v>
      </c>
    </row>
    <row r="47" spans="1:10" s="4" customFormat="1" ht="23.25" customHeight="1">
      <c r="A47" s="462"/>
      <c r="B47" s="461"/>
      <c r="C47" s="461"/>
      <c r="D47" s="449"/>
      <c r="E47" s="31" t="s">
        <v>158</v>
      </c>
      <c r="F47" s="31" t="s">
        <v>159</v>
      </c>
      <c r="G47" s="32" t="s">
        <v>275</v>
      </c>
      <c r="H47" s="30" t="s">
        <v>276</v>
      </c>
      <c r="I47" s="31" t="s">
        <v>134</v>
      </c>
      <c r="J47" s="449"/>
    </row>
    <row r="48" spans="1:15" ht="12" customHeight="1" thickBot="1">
      <c r="A48" s="33">
        <v>1</v>
      </c>
      <c r="B48" s="5">
        <v>2</v>
      </c>
      <c r="C48" s="5">
        <v>3</v>
      </c>
      <c r="D48" s="34" t="s">
        <v>160</v>
      </c>
      <c r="E48" s="35" t="s">
        <v>161</v>
      </c>
      <c r="F48" s="34" t="s">
        <v>5</v>
      </c>
      <c r="G48" s="34" t="s">
        <v>6</v>
      </c>
      <c r="H48" s="34" t="s">
        <v>162</v>
      </c>
      <c r="I48" s="34" t="s">
        <v>163</v>
      </c>
      <c r="J48" s="34" t="s">
        <v>139</v>
      </c>
      <c r="K48" s="4"/>
      <c r="L48" s="4"/>
      <c r="M48" s="4"/>
      <c r="N48" s="4"/>
      <c r="O48" s="4"/>
    </row>
    <row r="49" spans="1:15" ht="15" customHeight="1">
      <c r="A49" s="62" t="s">
        <v>233</v>
      </c>
      <c r="B49" s="63" t="s">
        <v>42</v>
      </c>
      <c r="C49" s="64"/>
      <c r="D49" s="258">
        <f>D51+D56+D64+D68+D78+D82+D86+D87+D93</f>
        <v>0</v>
      </c>
      <c r="E49" s="258">
        <f>E51+E56+E64+E68+E78+E82+E86+E87+E93</f>
        <v>0</v>
      </c>
      <c r="F49" s="258">
        <f>F51+F56+F64+F68+F78+F82+F86+F87+F93</f>
        <v>0</v>
      </c>
      <c r="G49" s="258">
        <f>G51+G56+G64+G68+G78+G82+G86+G87+G93</f>
        <v>0</v>
      </c>
      <c r="H49" s="258">
        <f>H51+H56+H64+H68+H78+H82+H86+H87+H93</f>
        <v>0</v>
      </c>
      <c r="I49" s="244">
        <f>E49+F49+G49+H49</f>
        <v>0</v>
      </c>
      <c r="J49" s="236">
        <f>D49-I49</f>
        <v>0</v>
      </c>
      <c r="K49" s="4"/>
      <c r="L49" s="4"/>
      <c r="M49" s="4"/>
      <c r="N49" s="4"/>
      <c r="O49" s="4"/>
    </row>
    <row r="50" spans="1:15" ht="12" customHeight="1">
      <c r="A50" s="48" t="s">
        <v>20</v>
      </c>
      <c r="B50" s="65"/>
      <c r="C50" s="45"/>
      <c r="D50" s="246"/>
      <c r="E50" s="247"/>
      <c r="F50" s="246"/>
      <c r="G50" s="246"/>
      <c r="H50" s="246"/>
      <c r="I50" s="246"/>
      <c r="J50" s="250"/>
      <c r="K50" s="4"/>
      <c r="L50" s="4"/>
      <c r="M50" s="4"/>
      <c r="N50" s="4"/>
      <c r="O50" s="4"/>
    </row>
    <row r="51" spans="1:15" ht="25.5" customHeight="1">
      <c r="A51" s="39" t="s">
        <v>43</v>
      </c>
      <c r="B51" s="66" t="s">
        <v>44</v>
      </c>
      <c r="C51" s="67" t="s">
        <v>45</v>
      </c>
      <c r="D51" s="244">
        <f>D53+D54+D55</f>
        <v>0</v>
      </c>
      <c r="E51" s="244">
        <f>E53+E54+E55</f>
        <v>0</v>
      </c>
      <c r="F51" s="244">
        <f>F53+F54+F55</f>
        <v>0</v>
      </c>
      <c r="G51" s="244">
        <f>G53+G54+G55</f>
        <v>0</v>
      </c>
      <c r="H51" s="244">
        <f>H53+H54+H55</f>
        <v>0</v>
      </c>
      <c r="I51" s="244">
        <f>E51+F51+G51+H51</f>
        <v>0</v>
      </c>
      <c r="J51" s="245">
        <f>D51-I51</f>
        <v>0</v>
      </c>
      <c r="K51" s="4"/>
      <c r="L51" s="4"/>
      <c r="M51" s="4"/>
      <c r="N51" s="4"/>
      <c r="O51" s="4"/>
    </row>
    <row r="52" spans="1:15" ht="12" customHeight="1">
      <c r="A52" s="48" t="s">
        <v>20</v>
      </c>
      <c r="B52" s="65"/>
      <c r="C52" s="45"/>
      <c r="D52" s="246"/>
      <c r="E52" s="247"/>
      <c r="F52" s="246"/>
      <c r="G52" s="246"/>
      <c r="H52" s="246"/>
      <c r="I52" s="246"/>
      <c r="J52" s="250"/>
      <c r="K52" s="4"/>
      <c r="L52" s="4"/>
      <c r="M52" s="4"/>
      <c r="N52" s="4"/>
      <c r="O52" s="4"/>
    </row>
    <row r="53" spans="1:15" ht="14.25" customHeight="1">
      <c r="A53" s="46" t="s">
        <v>46</v>
      </c>
      <c r="B53" s="68" t="s">
        <v>47</v>
      </c>
      <c r="C53" s="69" t="s">
        <v>48</v>
      </c>
      <c r="D53" s="243"/>
      <c r="E53" s="248"/>
      <c r="F53" s="243"/>
      <c r="G53" s="243"/>
      <c r="H53" s="243"/>
      <c r="I53" s="244">
        <f>E53+F53+G53+H53</f>
        <v>0</v>
      </c>
      <c r="J53" s="259">
        <f>D53-I53</f>
        <v>0</v>
      </c>
      <c r="K53" s="4"/>
      <c r="L53" s="4"/>
      <c r="M53" s="4"/>
      <c r="N53" s="4"/>
      <c r="O53" s="4"/>
    </row>
    <row r="54" spans="1:15" ht="14.25" customHeight="1">
      <c r="A54" s="49" t="s">
        <v>49</v>
      </c>
      <c r="B54" s="70" t="s">
        <v>50</v>
      </c>
      <c r="C54" s="69" t="s">
        <v>51</v>
      </c>
      <c r="D54" s="243"/>
      <c r="E54" s="248"/>
      <c r="F54" s="243"/>
      <c r="G54" s="243"/>
      <c r="H54" s="243"/>
      <c r="I54" s="244">
        <f>E54+F54+G54+H54</f>
        <v>0</v>
      </c>
      <c r="J54" s="238">
        <f>D54-I54</f>
        <v>0</v>
      </c>
      <c r="K54" s="4"/>
      <c r="L54" s="4"/>
      <c r="M54" s="4"/>
      <c r="N54" s="4"/>
      <c r="O54" s="4"/>
    </row>
    <row r="55" spans="1:15" ht="14.25" customHeight="1">
      <c r="A55" s="49" t="s">
        <v>52</v>
      </c>
      <c r="B55" s="70" t="s">
        <v>53</v>
      </c>
      <c r="C55" s="69" t="s">
        <v>54</v>
      </c>
      <c r="D55" s="243"/>
      <c r="E55" s="248"/>
      <c r="F55" s="243"/>
      <c r="G55" s="243"/>
      <c r="H55" s="243"/>
      <c r="I55" s="244">
        <f>E55+F55+G55+H55</f>
        <v>0</v>
      </c>
      <c r="J55" s="238">
        <f>D55-I55</f>
        <v>0</v>
      </c>
      <c r="K55" s="4"/>
      <c r="L55" s="4"/>
      <c r="M55" s="4"/>
      <c r="N55" s="4"/>
      <c r="O55" s="4"/>
    </row>
    <row r="56" spans="1:15" ht="15.75" customHeight="1">
      <c r="A56" s="39" t="s">
        <v>55</v>
      </c>
      <c r="B56" s="70" t="s">
        <v>28</v>
      </c>
      <c r="C56" s="69" t="s">
        <v>56</v>
      </c>
      <c r="D56" s="244">
        <f>D58+D59+D60+D61+D62+D63</f>
        <v>0</v>
      </c>
      <c r="E56" s="244">
        <f>E58+E59+E60+E61+E62+E63</f>
        <v>0</v>
      </c>
      <c r="F56" s="244">
        <f>F58+F59+F60+F61+F62+F63</f>
        <v>0</v>
      </c>
      <c r="G56" s="244">
        <f>G58+G59+G60+G61+G62+G63</f>
        <v>0</v>
      </c>
      <c r="H56" s="244">
        <f>H58+H59+H60+H61+H62+H63</f>
        <v>0</v>
      </c>
      <c r="I56" s="244">
        <f>E56+F56+G56+H56</f>
        <v>0</v>
      </c>
      <c r="J56" s="238">
        <f>D56-I56</f>
        <v>0</v>
      </c>
      <c r="K56" s="4"/>
      <c r="L56" s="4"/>
      <c r="M56" s="4"/>
      <c r="N56" s="4"/>
      <c r="O56" s="4"/>
    </row>
    <row r="57" spans="1:15" ht="12" customHeight="1">
      <c r="A57" s="48" t="s">
        <v>20</v>
      </c>
      <c r="B57" s="65"/>
      <c r="C57" s="45"/>
      <c r="D57" s="246"/>
      <c r="E57" s="247"/>
      <c r="F57" s="246"/>
      <c r="G57" s="246"/>
      <c r="H57" s="246"/>
      <c r="I57" s="246"/>
      <c r="J57" s="250"/>
      <c r="K57" s="4"/>
      <c r="L57" s="4"/>
      <c r="M57" s="4"/>
      <c r="N57" s="4"/>
      <c r="O57" s="4"/>
    </row>
    <row r="58" spans="1:15" ht="14.25" customHeight="1">
      <c r="A58" s="46" t="s">
        <v>57</v>
      </c>
      <c r="B58" s="68" t="s">
        <v>29</v>
      </c>
      <c r="C58" s="69" t="s">
        <v>58</v>
      </c>
      <c r="D58" s="243"/>
      <c r="E58" s="248"/>
      <c r="F58" s="243"/>
      <c r="G58" s="243"/>
      <c r="H58" s="243"/>
      <c r="I58" s="244">
        <f aca="true" t="shared" si="0" ref="I58:I63">E58+F58+G58+H58</f>
        <v>0</v>
      </c>
      <c r="J58" s="259">
        <f aca="true" t="shared" si="1" ref="J58:J63">D58-I58</f>
        <v>0</v>
      </c>
      <c r="K58" s="4"/>
      <c r="L58" s="4"/>
      <c r="M58" s="4"/>
      <c r="N58" s="4"/>
      <c r="O58" s="4"/>
    </row>
    <row r="59" spans="1:15" ht="14.25" customHeight="1">
      <c r="A59" s="49" t="s">
        <v>59</v>
      </c>
      <c r="B59" s="70" t="s">
        <v>31</v>
      </c>
      <c r="C59" s="69" t="s">
        <v>60</v>
      </c>
      <c r="D59" s="243"/>
      <c r="E59" s="248"/>
      <c r="F59" s="243"/>
      <c r="G59" s="243"/>
      <c r="H59" s="243"/>
      <c r="I59" s="244">
        <f t="shared" si="0"/>
        <v>0</v>
      </c>
      <c r="J59" s="238">
        <f t="shared" si="1"/>
        <v>0</v>
      </c>
      <c r="K59" s="4"/>
      <c r="L59" s="4"/>
      <c r="M59" s="4"/>
      <c r="N59" s="4"/>
      <c r="O59" s="4"/>
    </row>
    <row r="60" spans="1:15" ht="14.25" customHeight="1">
      <c r="A60" s="49" t="s">
        <v>61</v>
      </c>
      <c r="B60" s="70" t="s">
        <v>35</v>
      </c>
      <c r="C60" s="69" t="s">
        <v>62</v>
      </c>
      <c r="D60" s="243"/>
      <c r="E60" s="248"/>
      <c r="F60" s="243"/>
      <c r="G60" s="243"/>
      <c r="H60" s="243"/>
      <c r="I60" s="244">
        <f t="shared" si="0"/>
        <v>0</v>
      </c>
      <c r="J60" s="238">
        <f t="shared" si="1"/>
        <v>0</v>
      </c>
      <c r="K60" s="4"/>
      <c r="L60" s="4"/>
      <c r="M60" s="4"/>
      <c r="N60" s="4"/>
      <c r="O60" s="4"/>
    </row>
    <row r="61" spans="1:15" ht="14.25" customHeight="1">
      <c r="A61" s="49" t="s">
        <v>63</v>
      </c>
      <c r="B61" s="70" t="s">
        <v>64</v>
      </c>
      <c r="C61" s="69" t="s">
        <v>65</v>
      </c>
      <c r="D61" s="243"/>
      <c r="E61" s="248"/>
      <c r="F61" s="243"/>
      <c r="G61" s="243"/>
      <c r="H61" s="243"/>
      <c r="I61" s="244">
        <f t="shared" si="0"/>
        <v>0</v>
      </c>
      <c r="J61" s="238">
        <f t="shared" si="1"/>
        <v>0</v>
      </c>
      <c r="K61" s="4"/>
      <c r="L61" s="4"/>
      <c r="M61" s="4"/>
      <c r="N61" s="4"/>
      <c r="O61" s="4"/>
    </row>
    <row r="62" spans="1:15" ht="14.25" customHeight="1">
      <c r="A62" s="49" t="s">
        <v>66</v>
      </c>
      <c r="B62" s="70" t="s">
        <v>67</v>
      </c>
      <c r="C62" s="69" t="s">
        <v>68</v>
      </c>
      <c r="D62" s="243"/>
      <c r="E62" s="248"/>
      <c r="F62" s="243"/>
      <c r="G62" s="243"/>
      <c r="H62" s="243"/>
      <c r="I62" s="244">
        <f t="shared" si="0"/>
        <v>0</v>
      </c>
      <c r="J62" s="238">
        <f t="shared" si="1"/>
        <v>0</v>
      </c>
      <c r="K62" s="4"/>
      <c r="L62" s="4"/>
      <c r="M62" s="4"/>
      <c r="N62" s="4"/>
      <c r="O62" s="4"/>
    </row>
    <row r="63" spans="1:15" ht="14.25" customHeight="1">
      <c r="A63" s="49" t="s">
        <v>69</v>
      </c>
      <c r="B63" s="70" t="s">
        <v>70</v>
      </c>
      <c r="C63" s="69" t="s">
        <v>71</v>
      </c>
      <c r="D63" s="243"/>
      <c r="E63" s="248"/>
      <c r="F63" s="243"/>
      <c r="G63" s="243"/>
      <c r="H63" s="243"/>
      <c r="I63" s="244">
        <f t="shared" si="0"/>
        <v>0</v>
      </c>
      <c r="J63" s="238">
        <f t="shared" si="1"/>
        <v>0</v>
      </c>
      <c r="K63" s="4"/>
      <c r="L63" s="4"/>
      <c r="M63" s="4"/>
      <c r="N63" s="4"/>
      <c r="O63" s="4"/>
    </row>
    <row r="64" spans="1:15" ht="15.75" customHeight="1">
      <c r="A64" s="50" t="s">
        <v>72</v>
      </c>
      <c r="B64" s="65" t="s">
        <v>73</v>
      </c>
      <c r="C64" s="71" t="s">
        <v>74</v>
      </c>
      <c r="D64" s="246"/>
      <c r="E64" s="246"/>
      <c r="F64" s="246"/>
      <c r="G64" s="246"/>
      <c r="H64" s="246"/>
      <c r="I64" s="246"/>
      <c r="J64" s="250"/>
      <c r="K64" s="4"/>
      <c r="L64" s="4"/>
      <c r="M64" s="4"/>
      <c r="N64" s="4"/>
      <c r="O64" s="4"/>
    </row>
    <row r="65" spans="1:15" ht="12" customHeight="1">
      <c r="A65" s="48" t="s">
        <v>20</v>
      </c>
      <c r="B65" s="65"/>
      <c r="C65" s="45"/>
      <c r="D65" s="246"/>
      <c r="E65" s="247"/>
      <c r="F65" s="246"/>
      <c r="G65" s="246"/>
      <c r="H65" s="246"/>
      <c r="I65" s="246"/>
      <c r="J65" s="250"/>
      <c r="K65" s="4"/>
      <c r="L65" s="4"/>
      <c r="M65" s="4"/>
      <c r="N65" s="4"/>
      <c r="O65" s="4"/>
    </row>
    <row r="66" spans="1:15" ht="14.25" customHeight="1">
      <c r="A66" s="46" t="s">
        <v>75</v>
      </c>
      <c r="B66" s="68" t="s">
        <v>76</v>
      </c>
      <c r="C66" s="69" t="s">
        <v>77</v>
      </c>
      <c r="D66" s="377"/>
      <c r="E66" s="377"/>
      <c r="F66" s="377"/>
      <c r="G66" s="377"/>
      <c r="H66" s="377"/>
      <c r="I66" s="377"/>
      <c r="J66" s="279"/>
      <c r="K66" s="4"/>
      <c r="L66" s="4"/>
      <c r="M66" s="4"/>
      <c r="N66" s="4"/>
      <c r="O66" s="4"/>
    </row>
    <row r="67" spans="1:15" ht="24.75" customHeight="1">
      <c r="A67" s="49" t="s">
        <v>78</v>
      </c>
      <c r="B67" s="70" t="s">
        <v>79</v>
      </c>
      <c r="C67" s="69" t="s">
        <v>80</v>
      </c>
      <c r="D67" s="386"/>
      <c r="E67" s="386"/>
      <c r="F67" s="386"/>
      <c r="G67" s="386"/>
      <c r="H67" s="386"/>
      <c r="I67" s="386"/>
      <c r="J67" s="250"/>
      <c r="K67" s="4"/>
      <c r="L67" s="4"/>
      <c r="M67" s="4"/>
      <c r="N67" s="4"/>
      <c r="O67" s="4"/>
    </row>
    <row r="68" spans="1:15" ht="15.75" customHeight="1">
      <c r="A68" s="39" t="s">
        <v>81</v>
      </c>
      <c r="B68" s="70" t="s">
        <v>45</v>
      </c>
      <c r="C68" s="69" t="s">
        <v>82</v>
      </c>
      <c r="D68" s="244">
        <f>D70+D71</f>
        <v>0</v>
      </c>
      <c r="E68" s="244">
        <f>E70+E71</f>
        <v>0</v>
      </c>
      <c r="F68" s="244">
        <f>F70+F71</f>
        <v>0</v>
      </c>
      <c r="G68" s="244">
        <f>G70+G71</f>
        <v>0</v>
      </c>
      <c r="H68" s="244">
        <f>H70+H71</f>
        <v>0</v>
      </c>
      <c r="I68" s="244">
        <f>E68+F68+G68+H68</f>
        <v>0</v>
      </c>
      <c r="J68" s="238">
        <f>D68-I68</f>
        <v>0</v>
      </c>
      <c r="K68" s="4"/>
      <c r="L68" s="4"/>
      <c r="M68" s="4"/>
      <c r="N68" s="4"/>
      <c r="O68" s="4"/>
    </row>
    <row r="69" spans="1:15" ht="12" customHeight="1">
      <c r="A69" s="48" t="s">
        <v>20</v>
      </c>
      <c r="B69" s="65"/>
      <c r="C69" s="45"/>
      <c r="D69" s="246"/>
      <c r="E69" s="247"/>
      <c r="F69" s="246"/>
      <c r="G69" s="246"/>
      <c r="H69" s="246"/>
      <c r="I69" s="246"/>
      <c r="J69" s="250"/>
      <c r="K69" s="4"/>
      <c r="L69" s="4"/>
      <c r="M69" s="4"/>
      <c r="N69" s="4"/>
      <c r="O69" s="4"/>
    </row>
    <row r="70" spans="1:15" ht="24" customHeight="1">
      <c r="A70" s="46" t="s">
        <v>180</v>
      </c>
      <c r="B70" s="68" t="s">
        <v>48</v>
      </c>
      <c r="C70" s="69" t="s">
        <v>83</v>
      </c>
      <c r="D70" s="243"/>
      <c r="E70" s="248"/>
      <c r="F70" s="243"/>
      <c r="G70" s="243"/>
      <c r="H70" s="243"/>
      <c r="I70" s="244">
        <f>E70+F70+G70+H70</f>
        <v>0</v>
      </c>
      <c r="J70" s="245">
        <f>D70-I70</f>
        <v>0</v>
      </c>
      <c r="K70" s="4"/>
      <c r="L70" s="4"/>
      <c r="M70" s="4"/>
      <c r="N70" s="4"/>
      <c r="O70" s="4"/>
    </row>
    <row r="71" spans="1:15" ht="35.25" customHeight="1" thickBot="1">
      <c r="A71" s="52" t="s">
        <v>181</v>
      </c>
      <c r="B71" s="72" t="s">
        <v>51</v>
      </c>
      <c r="C71" s="73" t="s">
        <v>84</v>
      </c>
      <c r="D71" s="255"/>
      <c r="E71" s="260"/>
      <c r="F71" s="255"/>
      <c r="G71" s="255"/>
      <c r="H71" s="255"/>
      <c r="I71" s="256">
        <f>E71+F71+G71+H71</f>
        <v>0</v>
      </c>
      <c r="J71" s="261">
        <f>D71-I71</f>
        <v>0</v>
      </c>
      <c r="K71" s="4"/>
      <c r="L71" s="4"/>
      <c r="M71" s="4"/>
      <c r="N71" s="4"/>
      <c r="O71" s="4"/>
    </row>
    <row r="72" spans="1:15" ht="13.5" customHeight="1">
      <c r="A72" s="4"/>
      <c r="B72" s="22"/>
      <c r="C72" s="22"/>
      <c r="D72" s="22"/>
      <c r="E72" s="15"/>
      <c r="F72" s="15"/>
      <c r="G72" s="15"/>
      <c r="H72" s="15"/>
      <c r="I72" s="24"/>
      <c r="J72" s="25"/>
      <c r="K72" s="4"/>
      <c r="L72" s="4"/>
      <c r="M72" s="4"/>
      <c r="N72" s="4"/>
      <c r="O72" s="4"/>
    </row>
    <row r="73" spans="1:15" ht="11.25" customHeight="1">
      <c r="A73" s="56"/>
      <c r="B73" s="56"/>
      <c r="C73" s="56"/>
      <c r="D73" s="58"/>
      <c r="E73" s="58"/>
      <c r="F73" s="58"/>
      <c r="G73" s="58"/>
      <c r="H73" s="58"/>
      <c r="I73" s="15"/>
      <c r="J73" s="285" t="s">
        <v>248</v>
      </c>
      <c r="K73" s="4"/>
      <c r="L73" s="4"/>
      <c r="M73" s="4"/>
      <c r="N73" s="4"/>
      <c r="O73" s="4"/>
    </row>
    <row r="74" spans="1:15" ht="7.5" customHeight="1">
      <c r="A74" s="18"/>
      <c r="B74" s="59"/>
      <c r="C74" s="59"/>
      <c r="D74" s="60"/>
      <c r="E74" s="60"/>
      <c r="F74" s="61"/>
      <c r="G74" s="61"/>
      <c r="H74" s="60"/>
      <c r="I74" s="28"/>
      <c r="J74" s="60"/>
      <c r="K74" s="4"/>
      <c r="L74" s="4"/>
      <c r="M74" s="4"/>
      <c r="N74" s="4"/>
      <c r="O74" s="4"/>
    </row>
    <row r="75" spans="1:10" s="4" customFormat="1" ht="14.25" customHeight="1">
      <c r="A75" s="460" t="s">
        <v>99</v>
      </c>
      <c r="B75" s="460" t="s">
        <v>3</v>
      </c>
      <c r="C75" s="460" t="s">
        <v>4</v>
      </c>
      <c r="D75" s="448" t="s">
        <v>274</v>
      </c>
      <c r="E75" s="450" t="s">
        <v>157</v>
      </c>
      <c r="F75" s="451"/>
      <c r="G75" s="451"/>
      <c r="H75" s="451"/>
      <c r="I75" s="452"/>
      <c r="J75" s="448" t="s">
        <v>277</v>
      </c>
    </row>
    <row r="76" spans="1:10" s="4" customFormat="1" ht="23.25" customHeight="1">
      <c r="A76" s="462"/>
      <c r="B76" s="461"/>
      <c r="C76" s="461"/>
      <c r="D76" s="449"/>
      <c r="E76" s="31" t="s">
        <v>158</v>
      </c>
      <c r="F76" s="31" t="s">
        <v>159</v>
      </c>
      <c r="G76" s="32" t="s">
        <v>275</v>
      </c>
      <c r="H76" s="30" t="s">
        <v>276</v>
      </c>
      <c r="I76" s="31" t="s">
        <v>134</v>
      </c>
      <c r="J76" s="449"/>
    </row>
    <row r="77" spans="1:15" ht="12" customHeight="1" thickBot="1">
      <c r="A77" s="33">
        <v>1</v>
      </c>
      <c r="B77" s="5">
        <v>2</v>
      </c>
      <c r="C77" s="5">
        <v>3</v>
      </c>
      <c r="D77" s="34" t="s">
        <v>160</v>
      </c>
      <c r="E77" s="35" t="s">
        <v>161</v>
      </c>
      <c r="F77" s="34" t="s">
        <v>5</v>
      </c>
      <c r="G77" s="34" t="s">
        <v>6</v>
      </c>
      <c r="H77" s="34" t="s">
        <v>162</v>
      </c>
      <c r="I77" s="34" t="s">
        <v>163</v>
      </c>
      <c r="J77" s="34" t="s">
        <v>139</v>
      </c>
      <c r="K77" s="4"/>
      <c r="L77" s="4"/>
      <c r="M77" s="4"/>
      <c r="N77" s="4"/>
      <c r="O77" s="4"/>
    </row>
    <row r="78" spans="1:15" ht="15.75" customHeight="1">
      <c r="A78" s="39" t="s">
        <v>85</v>
      </c>
      <c r="B78" s="68" t="s">
        <v>74</v>
      </c>
      <c r="C78" s="69" t="s">
        <v>86</v>
      </c>
      <c r="D78" s="246"/>
      <c r="E78" s="246"/>
      <c r="F78" s="246"/>
      <c r="G78" s="246"/>
      <c r="H78" s="246"/>
      <c r="I78" s="246"/>
      <c r="J78" s="391"/>
      <c r="K78" s="4"/>
      <c r="L78" s="4"/>
      <c r="M78" s="4"/>
      <c r="N78" s="4"/>
      <c r="O78" s="4"/>
    </row>
    <row r="79" spans="1:15" ht="12" customHeight="1">
      <c r="A79" s="48" t="s">
        <v>20</v>
      </c>
      <c r="B79" s="65"/>
      <c r="C79" s="45"/>
      <c r="D79" s="246"/>
      <c r="E79" s="247"/>
      <c r="F79" s="246"/>
      <c r="G79" s="246"/>
      <c r="H79" s="246"/>
      <c r="I79" s="246"/>
      <c r="J79" s="250"/>
      <c r="K79" s="4"/>
      <c r="L79" s="4"/>
      <c r="M79" s="4"/>
      <c r="N79" s="4"/>
      <c r="O79" s="4"/>
    </row>
    <row r="80" spans="1:15" ht="24.75" customHeight="1">
      <c r="A80" s="46" t="s">
        <v>182</v>
      </c>
      <c r="B80" s="68" t="s">
        <v>80</v>
      </c>
      <c r="C80" s="69" t="s">
        <v>87</v>
      </c>
      <c r="D80" s="253"/>
      <c r="E80" s="253"/>
      <c r="F80" s="253"/>
      <c r="G80" s="253"/>
      <c r="H80" s="253"/>
      <c r="I80" s="253"/>
      <c r="J80" s="385"/>
      <c r="K80" s="4"/>
      <c r="L80" s="4"/>
      <c r="M80" s="4"/>
      <c r="N80" s="4"/>
      <c r="O80" s="4"/>
    </row>
    <row r="81" spans="1:15" ht="14.25" customHeight="1">
      <c r="A81" s="46" t="s">
        <v>88</v>
      </c>
      <c r="B81" s="70" t="s">
        <v>89</v>
      </c>
      <c r="C81" s="74" t="s">
        <v>90</v>
      </c>
      <c r="D81" s="246"/>
      <c r="E81" s="246"/>
      <c r="F81" s="246"/>
      <c r="G81" s="246"/>
      <c r="H81" s="246"/>
      <c r="I81" s="246"/>
      <c r="J81" s="384"/>
      <c r="K81" s="4"/>
      <c r="L81" s="4"/>
      <c r="M81" s="4"/>
      <c r="N81" s="4"/>
      <c r="O81" s="4"/>
    </row>
    <row r="82" spans="1:15" ht="15" customHeight="1">
      <c r="A82" s="39" t="s">
        <v>91</v>
      </c>
      <c r="B82" s="70" t="s">
        <v>82</v>
      </c>
      <c r="C82" s="69" t="s">
        <v>92</v>
      </c>
      <c r="D82" s="235">
        <f>D84+D85</f>
        <v>0</v>
      </c>
      <c r="E82" s="235">
        <f>E84+E85</f>
        <v>0</v>
      </c>
      <c r="F82" s="235">
        <f>F84+F85</f>
        <v>0</v>
      </c>
      <c r="G82" s="235">
        <f>G84+G85</f>
        <v>0</v>
      </c>
      <c r="H82" s="235">
        <f>H84+H85</f>
        <v>0</v>
      </c>
      <c r="I82" s="235">
        <f>E82+F82+G82+H82</f>
        <v>0</v>
      </c>
      <c r="J82" s="238">
        <f>D82-I82</f>
        <v>0</v>
      </c>
      <c r="K82" s="4"/>
      <c r="L82" s="4"/>
      <c r="M82" s="4"/>
      <c r="N82" s="4"/>
      <c r="O82" s="4"/>
    </row>
    <row r="83" spans="1:15" ht="12" customHeight="1">
      <c r="A83" s="48" t="s">
        <v>20</v>
      </c>
      <c r="B83" s="65"/>
      <c r="C83" s="45"/>
      <c r="D83" s="246"/>
      <c r="E83" s="247"/>
      <c r="F83" s="246"/>
      <c r="G83" s="246"/>
      <c r="H83" s="246"/>
      <c r="I83" s="246"/>
      <c r="J83" s="250"/>
      <c r="K83" s="4"/>
      <c r="L83" s="4"/>
      <c r="M83" s="4"/>
      <c r="N83" s="4"/>
      <c r="O83" s="4"/>
    </row>
    <row r="84" spans="1:15" ht="14.25" customHeight="1">
      <c r="A84" s="46" t="s">
        <v>93</v>
      </c>
      <c r="B84" s="68" t="s">
        <v>84</v>
      </c>
      <c r="C84" s="69" t="s">
        <v>94</v>
      </c>
      <c r="D84" s="243"/>
      <c r="E84" s="248"/>
      <c r="F84" s="243"/>
      <c r="G84" s="243"/>
      <c r="H84" s="243"/>
      <c r="I84" s="244">
        <f>E84+F84+G84+H84</f>
        <v>0</v>
      </c>
      <c r="J84" s="245">
        <f>D84-I84</f>
        <v>0</v>
      </c>
      <c r="K84" s="4"/>
      <c r="L84" s="4"/>
      <c r="M84" s="4"/>
      <c r="N84" s="4"/>
      <c r="O84" s="4"/>
    </row>
    <row r="85" spans="1:15" ht="24" customHeight="1">
      <c r="A85" s="46" t="s">
        <v>183</v>
      </c>
      <c r="B85" s="68" t="s">
        <v>95</v>
      </c>
      <c r="C85" s="69" t="s">
        <v>96</v>
      </c>
      <c r="D85" s="243"/>
      <c r="E85" s="248"/>
      <c r="F85" s="243"/>
      <c r="G85" s="243"/>
      <c r="H85" s="243"/>
      <c r="I85" s="244">
        <f>E85+F85+G85+H85</f>
        <v>0</v>
      </c>
      <c r="J85" s="238">
        <f>D85-I85</f>
        <v>0</v>
      </c>
      <c r="K85" s="4"/>
      <c r="L85" s="4"/>
      <c r="M85" s="4"/>
      <c r="N85" s="4"/>
      <c r="O85" s="4"/>
    </row>
    <row r="86" spans="1:15" ht="15" customHeight="1">
      <c r="A86" s="50" t="s">
        <v>97</v>
      </c>
      <c r="B86" s="70" t="s">
        <v>86</v>
      </c>
      <c r="C86" s="74" t="s">
        <v>98</v>
      </c>
      <c r="D86" s="237"/>
      <c r="E86" s="248"/>
      <c r="F86" s="243"/>
      <c r="G86" s="243"/>
      <c r="H86" s="243"/>
      <c r="I86" s="244">
        <f>E86+F86+G86+H86</f>
        <v>0</v>
      </c>
      <c r="J86" s="238">
        <f>D86-I86</f>
        <v>0</v>
      </c>
      <c r="K86" s="4"/>
      <c r="L86" s="4"/>
      <c r="M86" s="4"/>
      <c r="N86" s="4"/>
      <c r="O86" s="4"/>
    </row>
    <row r="87" spans="1:15" ht="16.5" customHeight="1">
      <c r="A87" s="39" t="s">
        <v>184</v>
      </c>
      <c r="B87" s="68" t="s">
        <v>92</v>
      </c>
      <c r="C87" s="69" t="s">
        <v>106</v>
      </c>
      <c r="D87" s="244">
        <f>D89+D90+D91+D92</f>
        <v>0</v>
      </c>
      <c r="E87" s="244">
        <f>E89+E90+E91+E92</f>
        <v>0</v>
      </c>
      <c r="F87" s="244">
        <f>F89+F90+F91+F92</f>
        <v>0</v>
      </c>
      <c r="G87" s="244">
        <f>G89+G90+G91+G92</f>
        <v>0</v>
      </c>
      <c r="H87" s="244">
        <f>H89+H90+H91+H92</f>
        <v>0</v>
      </c>
      <c r="I87" s="244">
        <f>E87+F87+G87+H87</f>
        <v>0</v>
      </c>
      <c r="J87" s="238">
        <f>D87-I87</f>
        <v>0</v>
      </c>
      <c r="K87" s="4"/>
      <c r="L87" s="4"/>
      <c r="M87" s="4"/>
      <c r="N87" s="4"/>
      <c r="O87" s="4"/>
    </row>
    <row r="88" spans="1:15" ht="12" customHeight="1">
      <c r="A88" s="48" t="s">
        <v>20</v>
      </c>
      <c r="B88" s="65"/>
      <c r="C88" s="45"/>
      <c r="D88" s="246"/>
      <c r="E88" s="247"/>
      <c r="F88" s="246"/>
      <c r="G88" s="246"/>
      <c r="H88" s="246"/>
      <c r="I88" s="246"/>
      <c r="J88" s="250"/>
      <c r="K88" s="4"/>
      <c r="L88" s="4"/>
      <c r="M88" s="4"/>
      <c r="N88" s="4"/>
      <c r="O88" s="4"/>
    </row>
    <row r="89" spans="1:15" ht="14.25" customHeight="1">
      <c r="A89" s="75" t="s">
        <v>185</v>
      </c>
      <c r="B89" s="68" t="s">
        <v>101</v>
      </c>
      <c r="C89" s="69" t="s">
        <v>107</v>
      </c>
      <c r="D89" s="243"/>
      <c r="E89" s="248"/>
      <c r="F89" s="243"/>
      <c r="G89" s="243"/>
      <c r="H89" s="243"/>
      <c r="I89" s="244">
        <f>E89+F89+G89+H89</f>
        <v>0</v>
      </c>
      <c r="J89" s="245">
        <f>D89-I89</f>
        <v>0</v>
      </c>
      <c r="K89" s="4"/>
      <c r="L89" s="4"/>
      <c r="M89" s="4"/>
      <c r="N89" s="4"/>
      <c r="O89" s="4"/>
    </row>
    <row r="90" spans="1:15" ht="14.25" customHeight="1">
      <c r="A90" s="75" t="s">
        <v>186</v>
      </c>
      <c r="B90" s="68" t="s">
        <v>94</v>
      </c>
      <c r="C90" s="69" t="s">
        <v>108</v>
      </c>
      <c r="D90" s="243"/>
      <c r="E90" s="248"/>
      <c r="F90" s="243"/>
      <c r="G90" s="243"/>
      <c r="H90" s="243"/>
      <c r="I90" s="244">
        <f>E90+F90+G90+H90</f>
        <v>0</v>
      </c>
      <c r="J90" s="238">
        <f>D90-I90</f>
        <v>0</v>
      </c>
      <c r="K90" s="4"/>
      <c r="L90" s="4"/>
      <c r="M90" s="4"/>
      <c r="N90" s="4"/>
      <c r="O90" s="4"/>
    </row>
    <row r="91" spans="1:15" ht="14.25" customHeight="1">
      <c r="A91" s="75" t="s">
        <v>187</v>
      </c>
      <c r="B91" s="68" t="s">
        <v>96</v>
      </c>
      <c r="C91" s="69" t="s">
        <v>110</v>
      </c>
      <c r="D91" s="243"/>
      <c r="E91" s="248"/>
      <c r="F91" s="243"/>
      <c r="G91" s="243"/>
      <c r="H91" s="243"/>
      <c r="I91" s="244">
        <f>E91+F91+G91+H91</f>
        <v>0</v>
      </c>
      <c r="J91" s="238">
        <f>D91-I91</f>
        <v>0</v>
      </c>
      <c r="K91" s="4"/>
      <c r="L91" s="4"/>
      <c r="M91" s="4"/>
      <c r="N91" s="4"/>
      <c r="O91" s="4"/>
    </row>
    <row r="92" spans="1:15" ht="14.25" customHeight="1">
      <c r="A92" s="75" t="s">
        <v>188</v>
      </c>
      <c r="B92" s="70" t="s">
        <v>103</v>
      </c>
      <c r="C92" s="69" t="s">
        <v>113</v>
      </c>
      <c r="D92" s="243"/>
      <c r="E92" s="248"/>
      <c r="F92" s="243"/>
      <c r="G92" s="243"/>
      <c r="H92" s="243"/>
      <c r="I92" s="244">
        <f>E92+F92+G92+H92</f>
        <v>0</v>
      </c>
      <c r="J92" s="238">
        <f>D92-I92</f>
        <v>0</v>
      </c>
      <c r="K92" s="4"/>
      <c r="L92" s="4"/>
      <c r="M92" s="4"/>
      <c r="N92" s="4"/>
      <c r="O92" s="4"/>
    </row>
    <row r="93" spans="1:15" ht="15.75" customHeight="1">
      <c r="A93" s="39" t="s">
        <v>189</v>
      </c>
      <c r="B93" s="68" t="s">
        <v>100</v>
      </c>
      <c r="C93" s="69" t="s">
        <v>190</v>
      </c>
      <c r="D93" s="244">
        <f>D95+D96+D97</f>
        <v>0</v>
      </c>
      <c r="E93" s="244">
        <f>E95+E96+E97</f>
        <v>0</v>
      </c>
      <c r="F93" s="244">
        <f>F95+F96+F97</f>
        <v>0</v>
      </c>
      <c r="G93" s="244">
        <f>G95+G96+G97</f>
        <v>0</v>
      </c>
      <c r="H93" s="244">
        <f>H95+H96+H97</f>
        <v>0</v>
      </c>
      <c r="I93" s="244">
        <f>E93+F93+G93+H93</f>
        <v>0</v>
      </c>
      <c r="J93" s="238">
        <f>D93-I93</f>
        <v>0</v>
      </c>
      <c r="K93" s="4"/>
      <c r="L93" s="4"/>
      <c r="M93" s="4"/>
      <c r="N93" s="4"/>
      <c r="O93" s="4"/>
    </row>
    <row r="94" spans="1:15" ht="12" customHeight="1">
      <c r="A94" s="76" t="s">
        <v>191</v>
      </c>
      <c r="B94" s="65"/>
      <c r="C94" s="45"/>
      <c r="D94" s="246"/>
      <c r="E94" s="247"/>
      <c r="F94" s="246"/>
      <c r="G94" s="246"/>
      <c r="H94" s="246"/>
      <c r="I94" s="246"/>
      <c r="J94" s="250"/>
      <c r="K94" s="4"/>
      <c r="L94" s="4"/>
      <c r="M94" s="4"/>
      <c r="N94" s="4"/>
      <c r="O94" s="4"/>
    </row>
    <row r="95" spans="1:15" ht="14.25" customHeight="1">
      <c r="A95" s="75" t="s">
        <v>192</v>
      </c>
      <c r="B95" s="68" t="s">
        <v>102</v>
      </c>
      <c r="C95" s="69" t="s">
        <v>117</v>
      </c>
      <c r="D95" s="243"/>
      <c r="E95" s="248"/>
      <c r="F95" s="243"/>
      <c r="G95" s="243"/>
      <c r="H95" s="243"/>
      <c r="I95" s="244">
        <f>E95+F95+G95+H95</f>
        <v>0</v>
      </c>
      <c r="J95" s="245">
        <f>D95-I95</f>
        <v>0</v>
      </c>
      <c r="K95" s="4"/>
      <c r="L95" s="4"/>
      <c r="M95" s="4"/>
      <c r="N95" s="4"/>
      <c r="O95" s="4"/>
    </row>
    <row r="96" spans="1:15" ht="14.25" customHeight="1">
      <c r="A96" s="75" t="s">
        <v>193</v>
      </c>
      <c r="B96" s="68" t="s">
        <v>104</v>
      </c>
      <c r="C96" s="69" t="s">
        <v>119</v>
      </c>
      <c r="D96" s="243"/>
      <c r="E96" s="248"/>
      <c r="F96" s="243"/>
      <c r="G96" s="243"/>
      <c r="H96" s="243"/>
      <c r="I96" s="244">
        <f>E96+F96+G96+H96</f>
        <v>0</v>
      </c>
      <c r="J96" s="238">
        <f>D96-I96</f>
        <v>0</v>
      </c>
      <c r="K96" s="4"/>
      <c r="L96" s="4"/>
      <c r="M96" s="4"/>
      <c r="N96" s="4"/>
      <c r="O96" s="4"/>
    </row>
    <row r="97" spans="1:15" ht="14.25" customHeight="1">
      <c r="A97" s="52" t="s">
        <v>194</v>
      </c>
      <c r="B97" s="65" t="s">
        <v>105</v>
      </c>
      <c r="C97" s="337" t="s">
        <v>123</v>
      </c>
      <c r="D97" s="342"/>
      <c r="E97" s="343"/>
      <c r="F97" s="342"/>
      <c r="G97" s="342"/>
      <c r="H97" s="342"/>
      <c r="I97" s="278">
        <f>E97+F97+G97+H97</f>
        <v>0</v>
      </c>
      <c r="J97" s="344">
        <f>D97-I97</f>
        <v>0</v>
      </c>
      <c r="K97" s="4"/>
      <c r="L97" s="4"/>
      <c r="M97" s="4"/>
      <c r="N97" s="4"/>
      <c r="O97" s="4"/>
    </row>
    <row r="98" spans="1:15" ht="24.75" customHeight="1">
      <c r="A98" s="339" t="s">
        <v>294</v>
      </c>
      <c r="B98" s="347" t="s">
        <v>106</v>
      </c>
      <c r="C98" s="338"/>
      <c r="D98" s="237"/>
      <c r="E98" s="346"/>
      <c r="F98" s="237"/>
      <c r="G98" s="237"/>
      <c r="H98" s="237"/>
      <c r="I98" s="235">
        <f>E98+F98+G98+H98</f>
        <v>0</v>
      </c>
      <c r="J98" s="238">
        <f>D98-I98</f>
        <v>0</v>
      </c>
      <c r="K98" s="4"/>
      <c r="L98" s="4"/>
      <c r="M98" s="4"/>
      <c r="N98" s="4"/>
      <c r="O98" s="4"/>
    </row>
    <row r="99" spans="1:15" ht="15.75" customHeight="1" thickBot="1">
      <c r="A99" s="78" t="s">
        <v>195</v>
      </c>
      <c r="B99" s="341">
        <v>450</v>
      </c>
      <c r="C99" s="340" t="s">
        <v>167</v>
      </c>
      <c r="D99" s="336">
        <f>D18-D49-D98</f>
        <v>0</v>
      </c>
      <c r="E99" s="336">
        <f>E18-E49-E98</f>
        <v>0</v>
      </c>
      <c r="F99" s="336">
        <f>F18-F49-F98</f>
        <v>0</v>
      </c>
      <c r="G99" s="336">
        <f>G18-G49-G98</f>
        <v>0</v>
      </c>
      <c r="H99" s="336">
        <f>H18-H49-H98</f>
        <v>0</v>
      </c>
      <c r="I99" s="336">
        <f>E99+F99+G99+H99</f>
        <v>0</v>
      </c>
      <c r="J99" s="345" t="s">
        <v>196</v>
      </c>
      <c r="K99" s="4"/>
      <c r="L99" s="4"/>
      <c r="M99" s="4"/>
      <c r="N99" s="4"/>
      <c r="O99" s="4"/>
    </row>
    <row r="100" spans="1:15" ht="13.5" customHeight="1">
      <c r="A100" s="21"/>
      <c r="B100" s="21"/>
      <c r="C100" s="22"/>
      <c r="D100" s="21"/>
      <c r="E100" s="15"/>
      <c r="F100" s="15"/>
      <c r="G100" s="15"/>
      <c r="H100" s="15"/>
      <c r="I100" s="24"/>
      <c r="J100" s="79"/>
      <c r="K100" s="4"/>
      <c r="L100" s="4"/>
      <c r="M100" s="4"/>
      <c r="N100" s="4"/>
      <c r="O100" s="4"/>
    </row>
    <row r="101" spans="1:15" ht="15">
      <c r="A101" s="56"/>
      <c r="B101" s="80"/>
      <c r="C101" s="22" t="s">
        <v>197</v>
      </c>
      <c r="D101" s="81"/>
      <c r="E101" s="58"/>
      <c r="F101" s="58"/>
      <c r="G101" s="58"/>
      <c r="H101" s="58"/>
      <c r="I101" s="58"/>
      <c r="J101" s="285" t="s">
        <v>249</v>
      </c>
      <c r="K101" s="4"/>
      <c r="L101" s="4"/>
      <c r="M101" s="4"/>
      <c r="N101" s="4"/>
      <c r="O101" s="4"/>
    </row>
    <row r="102" spans="1:10" s="4" customFormat="1" ht="12.75" customHeight="1">
      <c r="A102" s="18"/>
      <c r="B102" s="59"/>
      <c r="C102" s="59"/>
      <c r="D102" s="60"/>
      <c r="E102" s="60"/>
      <c r="F102" s="61"/>
      <c r="G102" s="61"/>
      <c r="H102" s="60"/>
      <c r="I102" s="28"/>
      <c r="J102" s="60"/>
    </row>
    <row r="103" spans="1:10" s="4" customFormat="1" ht="16.5" customHeight="1">
      <c r="A103" s="460" t="s">
        <v>99</v>
      </c>
      <c r="B103" s="460" t="s">
        <v>3</v>
      </c>
      <c r="C103" s="460" t="s">
        <v>4</v>
      </c>
      <c r="D103" s="448" t="s">
        <v>274</v>
      </c>
      <c r="E103" s="450" t="s">
        <v>157</v>
      </c>
      <c r="F103" s="451"/>
      <c r="G103" s="451"/>
      <c r="H103" s="451"/>
      <c r="I103" s="452"/>
      <c r="J103" s="448" t="s">
        <v>277</v>
      </c>
    </row>
    <row r="104" spans="1:15" ht="24.75" customHeight="1">
      <c r="A104" s="462"/>
      <c r="B104" s="461"/>
      <c r="C104" s="461"/>
      <c r="D104" s="449"/>
      <c r="E104" s="31" t="s">
        <v>158</v>
      </c>
      <c r="F104" s="31" t="s">
        <v>159</v>
      </c>
      <c r="G104" s="32" t="s">
        <v>275</v>
      </c>
      <c r="H104" s="30" t="s">
        <v>276</v>
      </c>
      <c r="I104" s="31" t="s">
        <v>134</v>
      </c>
      <c r="J104" s="449"/>
      <c r="K104" s="4"/>
      <c r="L104" s="4"/>
      <c r="M104" s="4"/>
      <c r="N104" s="4"/>
      <c r="O104" s="4"/>
    </row>
    <row r="105" spans="1:15" ht="12" customHeight="1" thickBot="1">
      <c r="A105" s="33">
        <v>1</v>
      </c>
      <c r="B105" s="5">
        <v>2</v>
      </c>
      <c r="C105" s="5">
        <v>3</v>
      </c>
      <c r="D105" s="34" t="s">
        <v>160</v>
      </c>
      <c r="E105" s="35" t="s">
        <v>161</v>
      </c>
      <c r="F105" s="34" t="s">
        <v>5</v>
      </c>
      <c r="G105" s="34" t="s">
        <v>6</v>
      </c>
      <c r="H105" s="34" t="s">
        <v>162</v>
      </c>
      <c r="I105" s="34" t="s">
        <v>163</v>
      </c>
      <c r="J105" s="34" t="s">
        <v>139</v>
      </c>
      <c r="K105" s="4"/>
      <c r="L105" s="4"/>
      <c r="M105" s="4"/>
      <c r="N105" s="4"/>
      <c r="O105" s="4"/>
    </row>
    <row r="106" spans="1:15" ht="23.25" customHeight="1">
      <c r="A106" s="375" t="s">
        <v>293</v>
      </c>
      <c r="B106" s="82" t="s">
        <v>190</v>
      </c>
      <c r="C106" s="83"/>
      <c r="D106" s="262">
        <f>D108+D115+D120+D123+D131</f>
        <v>0</v>
      </c>
      <c r="E106" s="262">
        <f>E108+E115+E120+E123+E131</f>
        <v>0</v>
      </c>
      <c r="F106" s="262">
        <f>F108+F115+F120+F123+F131</f>
        <v>0</v>
      </c>
      <c r="G106" s="262">
        <f>G108+G115+G120+G123+G131</f>
        <v>0</v>
      </c>
      <c r="H106" s="262">
        <f>H108+H115+H120+H123+H131</f>
        <v>0</v>
      </c>
      <c r="I106" s="262">
        <f>E106+F106+G106+H106</f>
        <v>0</v>
      </c>
      <c r="J106" s="236">
        <f>D106-I106</f>
        <v>0</v>
      </c>
      <c r="K106" s="4"/>
      <c r="L106" s="4"/>
      <c r="M106" s="4"/>
      <c r="N106" s="4"/>
      <c r="O106" s="4"/>
    </row>
    <row r="107" spans="1:15" ht="15" customHeight="1">
      <c r="A107" s="84" t="s">
        <v>20</v>
      </c>
      <c r="B107" s="43"/>
      <c r="C107" s="44"/>
      <c r="D107" s="246"/>
      <c r="E107" s="247"/>
      <c r="F107" s="246"/>
      <c r="G107" s="246"/>
      <c r="H107" s="246"/>
      <c r="I107" s="246"/>
      <c r="J107" s="250"/>
      <c r="K107" s="4"/>
      <c r="L107" s="4"/>
      <c r="M107" s="4"/>
      <c r="N107" s="4"/>
      <c r="O107" s="4"/>
    </row>
    <row r="108" spans="1:15" ht="12.75" customHeight="1">
      <c r="A108" s="85" t="s">
        <v>198</v>
      </c>
      <c r="B108" s="86" t="s">
        <v>117</v>
      </c>
      <c r="C108" s="87"/>
      <c r="D108" s="249">
        <f>D110+D111+D112+D113+D114</f>
        <v>0</v>
      </c>
      <c r="E108" s="249">
        <f>E110+E111+E112+E113+E114</f>
        <v>0</v>
      </c>
      <c r="F108" s="249">
        <f>F110+F111+F112+F113+F114</f>
        <v>0</v>
      </c>
      <c r="G108" s="249">
        <f>G110+G111+G112+G113+G114</f>
        <v>0</v>
      </c>
      <c r="H108" s="249">
        <f>H110+H111+H112+H113+H114</f>
        <v>0</v>
      </c>
      <c r="I108" s="244">
        <f>E108+F108+G108+H108</f>
        <v>0</v>
      </c>
      <c r="J108" s="245">
        <f>D108-I108</f>
        <v>0</v>
      </c>
      <c r="K108" s="4"/>
      <c r="L108" s="4"/>
      <c r="M108" s="4"/>
      <c r="N108" s="4"/>
      <c r="O108" s="4"/>
    </row>
    <row r="109" spans="1:15" ht="11.25" customHeight="1">
      <c r="A109" s="88" t="s">
        <v>32</v>
      </c>
      <c r="B109" s="65"/>
      <c r="C109" s="45"/>
      <c r="D109" s="246"/>
      <c r="E109" s="247"/>
      <c r="F109" s="246"/>
      <c r="G109" s="246"/>
      <c r="H109" s="246"/>
      <c r="I109" s="246"/>
      <c r="J109" s="250"/>
      <c r="K109" s="4"/>
      <c r="L109" s="4"/>
      <c r="M109" s="4"/>
      <c r="N109" s="4"/>
      <c r="O109" s="4"/>
    </row>
    <row r="110" spans="1:15" s="187" customFormat="1" ht="13.5" customHeight="1">
      <c r="A110" s="89" t="s">
        <v>250</v>
      </c>
      <c r="B110" s="86" t="s">
        <v>125</v>
      </c>
      <c r="C110" s="87" t="s">
        <v>29</v>
      </c>
      <c r="D110" s="248"/>
      <c r="E110" s="248"/>
      <c r="F110" s="248"/>
      <c r="G110" s="243"/>
      <c r="H110" s="243"/>
      <c r="I110" s="244">
        <f>E110+F110+G110+H110</f>
        <v>0</v>
      </c>
      <c r="J110" s="245">
        <f>D110-I110</f>
        <v>0</v>
      </c>
      <c r="K110" s="4"/>
      <c r="L110" s="4"/>
      <c r="M110" s="4"/>
      <c r="N110" s="4"/>
      <c r="O110" s="4"/>
    </row>
    <row r="111" spans="1:15" s="187" customFormat="1" ht="14.25" customHeight="1">
      <c r="A111" s="90" t="s">
        <v>199</v>
      </c>
      <c r="B111" s="91" t="s">
        <v>200</v>
      </c>
      <c r="C111" s="92" t="s">
        <v>122</v>
      </c>
      <c r="D111" s="246"/>
      <c r="E111" s="246"/>
      <c r="F111" s="246"/>
      <c r="G111" s="246"/>
      <c r="H111" s="246"/>
      <c r="I111" s="246"/>
      <c r="J111" s="250"/>
      <c r="K111" s="93"/>
      <c r="L111" s="93"/>
      <c r="M111" s="93"/>
      <c r="N111" s="93"/>
      <c r="O111" s="93"/>
    </row>
    <row r="112" spans="1:15" s="187" customFormat="1" ht="14.25" customHeight="1">
      <c r="A112" s="90" t="s">
        <v>201</v>
      </c>
      <c r="B112" s="94" t="s">
        <v>202</v>
      </c>
      <c r="C112" s="92" t="s">
        <v>121</v>
      </c>
      <c r="D112" s="246"/>
      <c r="E112" s="246"/>
      <c r="F112" s="246"/>
      <c r="G112" s="246"/>
      <c r="H112" s="246"/>
      <c r="I112" s="246"/>
      <c r="J112" s="250"/>
      <c r="K112" s="93"/>
      <c r="L112" s="93"/>
      <c r="M112" s="93"/>
      <c r="N112" s="93"/>
      <c r="O112" s="93"/>
    </row>
    <row r="113" spans="1:15" s="187" customFormat="1" ht="14.25" customHeight="1">
      <c r="A113" s="90" t="s">
        <v>203</v>
      </c>
      <c r="B113" s="91" t="s">
        <v>204</v>
      </c>
      <c r="C113" s="92" t="s">
        <v>126</v>
      </c>
      <c r="D113" s="246"/>
      <c r="E113" s="246"/>
      <c r="F113" s="246"/>
      <c r="G113" s="246"/>
      <c r="H113" s="246"/>
      <c r="I113" s="246"/>
      <c r="J113" s="250"/>
      <c r="K113" s="93"/>
      <c r="L113" s="93"/>
      <c r="M113" s="93"/>
      <c r="N113" s="93"/>
      <c r="O113" s="93"/>
    </row>
    <row r="114" spans="1:15" s="187" customFormat="1" ht="15.75" customHeight="1">
      <c r="A114" s="90" t="s">
        <v>251</v>
      </c>
      <c r="B114" s="91" t="s">
        <v>206</v>
      </c>
      <c r="C114" s="92" t="s">
        <v>127</v>
      </c>
      <c r="D114" s="246"/>
      <c r="E114" s="246"/>
      <c r="F114" s="246"/>
      <c r="G114" s="246"/>
      <c r="H114" s="246"/>
      <c r="I114" s="246"/>
      <c r="J114" s="250"/>
      <c r="K114" s="93"/>
      <c r="L114" s="93"/>
      <c r="M114" s="93"/>
      <c r="N114" s="93"/>
      <c r="O114" s="93"/>
    </row>
    <row r="115" spans="1:15" s="187" customFormat="1" ht="12" customHeight="1">
      <c r="A115" s="95" t="s">
        <v>207</v>
      </c>
      <c r="B115" s="94" t="s">
        <v>118</v>
      </c>
      <c r="C115" s="92"/>
      <c r="D115" s="246"/>
      <c r="E115" s="246"/>
      <c r="F115" s="246"/>
      <c r="G115" s="246"/>
      <c r="H115" s="246"/>
      <c r="I115" s="246"/>
      <c r="J115" s="250"/>
      <c r="K115" s="93"/>
      <c r="L115" s="93"/>
      <c r="M115" s="93"/>
      <c r="N115" s="93"/>
      <c r="O115" s="93"/>
    </row>
    <row r="116" spans="1:15" ht="12.75" customHeight="1">
      <c r="A116" s="88" t="s">
        <v>32</v>
      </c>
      <c r="B116" s="43"/>
      <c r="C116" s="44"/>
      <c r="D116" s="246"/>
      <c r="E116" s="247"/>
      <c r="F116" s="246"/>
      <c r="G116" s="246"/>
      <c r="H116" s="246"/>
      <c r="I116" s="246"/>
      <c r="J116" s="250"/>
      <c r="K116" s="93"/>
      <c r="L116" s="93"/>
      <c r="M116" s="93"/>
      <c r="N116" s="93"/>
      <c r="O116" s="93"/>
    </row>
    <row r="117" spans="1:15" s="187" customFormat="1" ht="13.5" customHeight="1">
      <c r="A117" s="96" t="s">
        <v>250</v>
      </c>
      <c r="B117" s="86" t="s">
        <v>208</v>
      </c>
      <c r="C117" s="87" t="s">
        <v>29</v>
      </c>
      <c r="D117" s="253"/>
      <c r="E117" s="253"/>
      <c r="F117" s="253"/>
      <c r="G117" s="253"/>
      <c r="H117" s="253"/>
      <c r="I117" s="253"/>
      <c r="J117" s="385"/>
      <c r="K117" s="4"/>
      <c r="L117" s="4"/>
      <c r="M117" s="4"/>
      <c r="N117" s="4"/>
      <c r="O117" s="4"/>
    </row>
    <row r="118" spans="1:15" s="187" customFormat="1" ht="13.5" customHeight="1">
      <c r="A118" s="98" t="s">
        <v>203</v>
      </c>
      <c r="B118" s="94" t="s">
        <v>138</v>
      </c>
      <c r="C118" s="92" t="s">
        <v>128</v>
      </c>
      <c r="D118" s="246"/>
      <c r="E118" s="246"/>
      <c r="F118" s="246"/>
      <c r="G118" s="246"/>
      <c r="H118" s="246"/>
      <c r="I118" s="246"/>
      <c r="J118" s="250"/>
      <c r="K118" s="93"/>
      <c r="L118" s="93"/>
      <c r="M118" s="93"/>
      <c r="N118" s="93"/>
      <c r="O118" s="93"/>
    </row>
    <row r="119" spans="1:15" ht="13.5" customHeight="1">
      <c r="A119" s="98" t="s">
        <v>205</v>
      </c>
      <c r="B119" s="91" t="s">
        <v>209</v>
      </c>
      <c r="C119" s="92" t="s">
        <v>129</v>
      </c>
      <c r="D119" s="246"/>
      <c r="E119" s="246"/>
      <c r="F119" s="246"/>
      <c r="G119" s="246"/>
      <c r="H119" s="246"/>
      <c r="I119" s="246"/>
      <c r="J119" s="250"/>
      <c r="K119" s="93"/>
      <c r="L119" s="93"/>
      <c r="M119" s="93"/>
      <c r="N119" s="93"/>
      <c r="O119" s="93"/>
    </row>
    <row r="120" spans="1:15" ht="14.25" customHeight="1">
      <c r="A120" s="95" t="s">
        <v>210</v>
      </c>
      <c r="B120" s="99" t="s">
        <v>211</v>
      </c>
      <c r="C120" s="87" t="s">
        <v>167</v>
      </c>
      <c r="D120" s="237"/>
      <c r="E120" s="392">
        <f>E121+E122</f>
        <v>0</v>
      </c>
      <c r="F120" s="392">
        <f>F121+F122</f>
        <v>0</v>
      </c>
      <c r="G120" s="392">
        <f>G121+G122</f>
        <v>0</v>
      </c>
      <c r="H120" s="246"/>
      <c r="I120" s="235">
        <f>I121+I122</f>
        <v>0</v>
      </c>
      <c r="J120" s="238">
        <f>D120-I120</f>
        <v>0</v>
      </c>
      <c r="K120" s="4"/>
      <c r="L120" s="4"/>
      <c r="M120" s="4"/>
      <c r="N120" s="4"/>
      <c r="O120" s="4"/>
    </row>
    <row r="121" spans="1:15" ht="14.25" customHeight="1">
      <c r="A121" s="97" t="s">
        <v>212</v>
      </c>
      <c r="B121" s="99" t="s">
        <v>126</v>
      </c>
      <c r="C121" s="87" t="s">
        <v>115</v>
      </c>
      <c r="D121" s="265" t="s">
        <v>196</v>
      </c>
      <c r="E121" s="248"/>
      <c r="F121" s="248"/>
      <c r="G121" s="243"/>
      <c r="H121" s="246"/>
      <c r="I121" s="244">
        <f>E121+F121+G121</f>
        <v>0</v>
      </c>
      <c r="J121" s="266" t="s">
        <v>196</v>
      </c>
      <c r="K121" s="4"/>
      <c r="L121" s="4"/>
      <c r="M121" s="4"/>
      <c r="N121" s="4"/>
      <c r="O121" s="4"/>
    </row>
    <row r="122" spans="1:15" ht="13.5" customHeight="1">
      <c r="A122" s="97" t="s">
        <v>213</v>
      </c>
      <c r="B122" s="99" t="s">
        <v>128</v>
      </c>
      <c r="C122" s="87" t="s">
        <v>116</v>
      </c>
      <c r="D122" s="265" t="s">
        <v>196</v>
      </c>
      <c r="E122" s="248"/>
      <c r="F122" s="248"/>
      <c r="G122" s="243"/>
      <c r="H122" s="246"/>
      <c r="I122" s="244">
        <f>E122+F122+G122</f>
        <v>0</v>
      </c>
      <c r="J122" s="266" t="s">
        <v>196</v>
      </c>
      <c r="K122" s="4"/>
      <c r="L122" s="4"/>
      <c r="M122" s="4"/>
      <c r="N122" s="4"/>
      <c r="O122" s="4"/>
    </row>
    <row r="123" spans="1:15" ht="24.75" customHeight="1">
      <c r="A123" s="95" t="s">
        <v>214</v>
      </c>
      <c r="B123" s="100" t="s">
        <v>130</v>
      </c>
      <c r="C123" s="87" t="s">
        <v>167</v>
      </c>
      <c r="D123" s="406"/>
      <c r="E123" s="235">
        <f>E125+E126</f>
        <v>0</v>
      </c>
      <c r="F123" s="235">
        <f>F125+F126</f>
        <v>0</v>
      </c>
      <c r="G123" s="235">
        <f>G125+G126</f>
        <v>0</v>
      </c>
      <c r="H123" s="246"/>
      <c r="I123" s="244">
        <f>I125+I126</f>
        <v>0</v>
      </c>
      <c r="J123" s="238">
        <f>D123-I123</f>
        <v>0</v>
      </c>
      <c r="K123" s="4"/>
      <c r="L123" s="4"/>
      <c r="M123" s="4"/>
      <c r="N123" s="4"/>
      <c r="O123" s="4"/>
    </row>
    <row r="124" spans="1:15" ht="12" customHeight="1">
      <c r="A124" s="84" t="s">
        <v>20</v>
      </c>
      <c r="B124" s="65"/>
      <c r="C124" s="45"/>
      <c r="D124" s="268"/>
      <c r="E124" s="247"/>
      <c r="F124" s="246"/>
      <c r="G124" s="246"/>
      <c r="H124" s="269"/>
      <c r="I124" s="246"/>
      <c r="J124" s="270"/>
      <c r="K124" s="4"/>
      <c r="L124" s="4"/>
      <c r="M124" s="4"/>
      <c r="N124" s="4"/>
      <c r="O124" s="4"/>
    </row>
    <row r="125" spans="1:15" ht="13.5" customHeight="1">
      <c r="A125" s="96" t="s">
        <v>215</v>
      </c>
      <c r="B125" s="86" t="s">
        <v>216</v>
      </c>
      <c r="C125" s="101" t="s">
        <v>115</v>
      </c>
      <c r="D125" s="405"/>
      <c r="E125" s="272"/>
      <c r="F125" s="273"/>
      <c r="G125" s="272"/>
      <c r="H125" s="253"/>
      <c r="I125" s="244">
        <f>E125+F125+G125</f>
        <v>0</v>
      </c>
      <c r="J125" s="274" t="s">
        <v>167</v>
      </c>
      <c r="K125" s="4"/>
      <c r="L125" s="4"/>
      <c r="M125" s="4"/>
      <c r="N125" s="4"/>
      <c r="O125" s="4"/>
    </row>
    <row r="126" spans="1:15" ht="13.5" customHeight="1">
      <c r="A126" s="97" t="s">
        <v>217</v>
      </c>
      <c r="B126" s="100" t="s">
        <v>218</v>
      </c>
      <c r="C126" s="350" t="s">
        <v>116</v>
      </c>
      <c r="D126" s="268"/>
      <c r="E126" s="342"/>
      <c r="F126" s="343"/>
      <c r="G126" s="342"/>
      <c r="H126" s="246"/>
      <c r="I126" s="278">
        <f>E126+F126+G126</f>
        <v>0</v>
      </c>
      <c r="J126" s="270" t="s">
        <v>167</v>
      </c>
      <c r="K126" s="4"/>
      <c r="L126" s="4"/>
      <c r="M126" s="4"/>
      <c r="N126" s="4"/>
      <c r="O126" s="4"/>
    </row>
    <row r="127" spans="1:15" ht="15" customHeight="1">
      <c r="A127" s="103" t="s">
        <v>219</v>
      </c>
      <c r="B127" s="99" t="s">
        <v>129</v>
      </c>
      <c r="C127" s="104" t="s">
        <v>167</v>
      </c>
      <c r="D127" s="267" t="s">
        <v>167</v>
      </c>
      <c r="E127" s="267" t="s">
        <v>167</v>
      </c>
      <c r="F127" s="267" t="s">
        <v>167</v>
      </c>
      <c r="G127" s="267" t="s">
        <v>167</v>
      </c>
      <c r="H127" s="267" t="s">
        <v>167</v>
      </c>
      <c r="I127" s="267" t="s">
        <v>167</v>
      </c>
      <c r="J127" s="266" t="s">
        <v>167</v>
      </c>
      <c r="K127" s="4"/>
      <c r="L127" s="4"/>
      <c r="M127" s="4"/>
      <c r="N127" s="4"/>
      <c r="O127" s="4"/>
    </row>
    <row r="128" spans="1:15" ht="12" customHeight="1">
      <c r="A128" s="48" t="s">
        <v>20</v>
      </c>
      <c r="B128" s="43"/>
      <c r="C128" s="44"/>
      <c r="D128" s="268"/>
      <c r="E128" s="275"/>
      <c r="F128" s="268"/>
      <c r="G128" s="268"/>
      <c r="H128" s="268"/>
      <c r="I128" s="268"/>
      <c r="J128" s="277"/>
      <c r="K128" s="4"/>
      <c r="L128" s="4"/>
      <c r="M128" s="4"/>
      <c r="N128" s="4"/>
      <c r="O128" s="4"/>
    </row>
    <row r="129" spans="1:10" s="4" customFormat="1" ht="22.5" customHeight="1">
      <c r="A129" s="105" t="s">
        <v>220</v>
      </c>
      <c r="B129" s="86" t="s">
        <v>221</v>
      </c>
      <c r="C129" s="101"/>
      <c r="D129" s="271" t="s">
        <v>167</v>
      </c>
      <c r="E129" s="271" t="s">
        <v>167</v>
      </c>
      <c r="F129" s="271" t="s">
        <v>167</v>
      </c>
      <c r="G129" s="271" t="s">
        <v>167</v>
      </c>
      <c r="H129" s="271" t="s">
        <v>167</v>
      </c>
      <c r="I129" s="271" t="s">
        <v>167</v>
      </c>
      <c r="J129" s="274" t="s">
        <v>167</v>
      </c>
    </row>
    <row r="130" spans="1:10" s="4" customFormat="1" ht="23.25" customHeight="1">
      <c r="A130" s="105" t="s">
        <v>222</v>
      </c>
      <c r="B130" s="99" t="s">
        <v>223</v>
      </c>
      <c r="C130" s="102"/>
      <c r="D130" s="267" t="s">
        <v>167</v>
      </c>
      <c r="E130" s="267" t="s">
        <v>167</v>
      </c>
      <c r="F130" s="267" t="s">
        <v>167</v>
      </c>
      <c r="G130" s="267" t="s">
        <v>167</v>
      </c>
      <c r="H130" s="267" t="s">
        <v>167</v>
      </c>
      <c r="I130" s="267" t="s">
        <v>167</v>
      </c>
      <c r="J130" s="266" t="s">
        <v>167</v>
      </c>
    </row>
    <row r="131" spans="1:15" ht="26.25" customHeight="1">
      <c r="A131" s="103" t="s">
        <v>224</v>
      </c>
      <c r="B131" s="100" t="s">
        <v>131</v>
      </c>
      <c r="C131" s="104" t="s">
        <v>167</v>
      </c>
      <c r="D131" s="235">
        <f aca="true" t="shared" si="2" ref="D131:I131">D133+D134</f>
        <v>0</v>
      </c>
      <c r="E131" s="235">
        <f t="shared" si="2"/>
        <v>0</v>
      </c>
      <c r="F131" s="235">
        <f t="shared" si="2"/>
        <v>0</v>
      </c>
      <c r="G131" s="235">
        <f t="shared" si="2"/>
        <v>0</v>
      </c>
      <c r="H131" s="235">
        <f t="shared" si="2"/>
        <v>0</v>
      </c>
      <c r="I131" s="244">
        <f t="shared" si="2"/>
        <v>0</v>
      </c>
      <c r="J131" s="238">
        <f>D131-I131</f>
        <v>0</v>
      </c>
      <c r="K131" s="4"/>
      <c r="L131" s="4"/>
      <c r="M131" s="4"/>
      <c r="N131" s="4"/>
      <c r="O131" s="4"/>
    </row>
    <row r="132" spans="1:15" ht="12" customHeight="1">
      <c r="A132" s="48" t="s">
        <v>20</v>
      </c>
      <c r="B132" s="43"/>
      <c r="C132" s="44"/>
      <c r="D132" s="268"/>
      <c r="E132" s="247"/>
      <c r="F132" s="246"/>
      <c r="G132" s="246"/>
      <c r="H132" s="276"/>
      <c r="I132" s="246"/>
      <c r="J132" s="250"/>
      <c r="K132" s="4"/>
      <c r="L132" s="4"/>
      <c r="M132" s="4"/>
      <c r="N132" s="4"/>
      <c r="O132" s="4"/>
    </row>
    <row r="133" spans="1:15" ht="21.75" customHeight="1">
      <c r="A133" s="105" t="s">
        <v>225</v>
      </c>
      <c r="B133" s="86" t="s">
        <v>226</v>
      </c>
      <c r="C133" s="101"/>
      <c r="D133" s="272"/>
      <c r="E133" s="272"/>
      <c r="F133" s="273"/>
      <c r="G133" s="272"/>
      <c r="H133" s="272"/>
      <c r="I133" s="244">
        <f>E133+F133+G133</f>
        <v>0</v>
      </c>
      <c r="J133" s="245">
        <f>D133-I133</f>
        <v>0</v>
      </c>
      <c r="K133" s="4"/>
      <c r="L133" s="4"/>
      <c r="M133" s="4"/>
      <c r="N133" s="4"/>
      <c r="O133" s="4"/>
    </row>
    <row r="134" spans="1:15" ht="22.5" customHeight="1" thickBot="1">
      <c r="A134" s="106" t="s">
        <v>227</v>
      </c>
      <c r="B134" s="107" t="s">
        <v>228</v>
      </c>
      <c r="C134" s="108"/>
      <c r="D134" s="255"/>
      <c r="E134" s="255"/>
      <c r="F134" s="260"/>
      <c r="G134" s="255"/>
      <c r="H134" s="255"/>
      <c r="I134" s="256">
        <f>E134+F134+G134</f>
        <v>0</v>
      </c>
      <c r="J134" s="261">
        <f>D134-I134</f>
        <v>0</v>
      </c>
      <c r="K134" s="4"/>
      <c r="L134" s="4"/>
      <c r="M134" s="4"/>
      <c r="N134" s="4"/>
      <c r="O134" s="4"/>
    </row>
    <row r="135" spans="1:15" ht="12" customHeight="1">
      <c r="A135" s="348"/>
      <c r="B135" s="109"/>
      <c r="C135" s="109"/>
      <c r="D135" s="349"/>
      <c r="E135" s="349"/>
      <c r="F135" s="349"/>
      <c r="G135" s="349"/>
      <c r="H135" s="349"/>
      <c r="I135" s="363"/>
      <c r="J135" s="363"/>
      <c r="K135" s="4"/>
      <c r="L135" s="4"/>
      <c r="M135" s="4"/>
      <c r="N135" s="4"/>
      <c r="O135" s="4"/>
    </row>
    <row r="136" spans="1:15" ht="16.5" customHeight="1">
      <c r="A136" s="402" t="s">
        <v>285</v>
      </c>
      <c r="B136" s="109"/>
      <c r="C136" s="4"/>
      <c r="D136" s="349"/>
      <c r="E136" s="349"/>
      <c r="F136" s="349"/>
      <c r="G136" s="349"/>
      <c r="H136" s="370" t="s">
        <v>249</v>
      </c>
      <c r="I136" s="4"/>
      <c r="J136" s="363"/>
      <c r="K136" s="4"/>
      <c r="L136" s="4"/>
      <c r="M136" s="4"/>
      <c r="N136" s="4"/>
      <c r="O136" s="4"/>
    </row>
    <row r="137" spans="1:15" ht="12" customHeight="1">
      <c r="A137" s="353"/>
      <c r="B137" s="354"/>
      <c r="C137" s="355"/>
      <c r="D137" s="356"/>
      <c r="E137" s="352"/>
      <c r="F137" s="352"/>
      <c r="G137" s="352"/>
      <c r="H137" s="356"/>
      <c r="I137" s="352"/>
      <c r="J137" s="352"/>
      <c r="K137"/>
      <c r="L137"/>
      <c r="M137"/>
      <c r="N137"/>
      <c r="O137"/>
    </row>
    <row r="138" spans="1:15" ht="14.25" customHeight="1">
      <c r="A138" s="453" t="s">
        <v>99</v>
      </c>
      <c r="B138" s="453" t="s">
        <v>3</v>
      </c>
      <c r="C138" s="453" t="s">
        <v>4</v>
      </c>
      <c r="D138" s="456" t="s">
        <v>286</v>
      </c>
      <c r="E138" s="457"/>
      <c r="F138" s="457"/>
      <c r="G138" s="457"/>
      <c r="H138" s="457"/>
      <c r="I138" s="368"/>
      <c r="J138" s="352"/>
      <c r="K138"/>
      <c r="L138"/>
      <c r="M138"/>
      <c r="N138"/>
      <c r="O138"/>
    </row>
    <row r="139" spans="1:15" ht="24" customHeight="1">
      <c r="A139" s="454"/>
      <c r="B139" s="455"/>
      <c r="C139" s="455"/>
      <c r="D139" s="364" t="s">
        <v>158</v>
      </c>
      <c r="E139" s="364" t="s">
        <v>159</v>
      </c>
      <c r="F139" s="365" t="s">
        <v>275</v>
      </c>
      <c r="G139" s="365" t="s">
        <v>276</v>
      </c>
      <c r="H139" s="366" t="s">
        <v>134</v>
      </c>
      <c r="I139" s="366"/>
      <c r="J139" s="352"/>
      <c r="K139"/>
      <c r="L139"/>
      <c r="M139"/>
      <c r="N139"/>
      <c r="O139"/>
    </row>
    <row r="140" spans="1:15" ht="13.5" thickBot="1">
      <c r="A140" s="371">
        <v>1</v>
      </c>
      <c r="B140" s="357">
        <v>2</v>
      </c>
      <c r="C140" s="357">
        <v>3</v>
      </c>
      <c r="D140" s="358" t="s">
        <v>160</v>
      </c>
      <c r="E140" s="358" t="s">
        <v>161</v>
      </c>
      <c r="F140" s="359" t="s">
        <v>5</v>
      </c>
      <c r="G140" s="359" t="s">
        <v>6</v>
      </c>
      <c r="H140" s="367" t="s">
        <v>162</v>
      </c>
      <c r="I140" s="366"/>
      <c r="J140" s="352"/>
      <c r="K140"/>
      <c r="L140"/>
      <c r="M140"/>
      <c r="N140"/>
      <c r="O140"/>
    </row>
    <row r="141" spans="1:15" ht="22.5" customHeight="1">
      <c r="A141" s="372" t="s">
        <v>282</v>
      </c>
      <c r="B141" s="360" t="s">
        <v>283</v>
      </c>
      <c r="C141" s="361" t="s">
        <v>196</v>
      </c>
      <c r="D141" s="419"/>
      <c r="E141" s="419"/>
      <c r="F141" s="419"/>
      <c r="G141" s="419"/>
      <c r="H141" s="420">
        <f>D141+E141+F141+G141</f>
        <v>0</v>
      </c>
      <c r="I141" s="369"/>
      <c r="J141" s="352"/>
      <c r="K141"/>
      <c r="L141"/>
      <c r="M141"/>
      <c r="N141"/>
      <c r="O141"/>
    </row>
    <row r="142" spans="1:15" ht="11.25" customHeight="1">
      <c r="A142" s="374" t="s">
        <v>287</v>
      </c>
      <c r="B142" s="360"/>
      <c r="C142" s="362"/>
      <c r="D142" s="342"/>
      <c r="E142" s="342"/>
      <c r="F142" s="342"/>
      <c r="G142" s="342"/>
      <c r="H142" s="422"/>
      <c r="I142" s="369"/>
      <c r="J142" s="352"/>
      <c r="K142"/>
      <c r="L142"/>
      <c r="M142"/>
      <c r="N142"/>
      <c r="O142"/>
    </row>
    <row r="143" spans="1:15" ht="12.75" customHeight="1">
      <c r="A143" s="373"/>
      <c r="B143" s="417" t="s">
        <v>284</v>
      </c>
      <c r="C143" s="362"/>
      <c r="D143" s="243"/>
      <c r="E143" s="243"/>
      <c r="F143" s="243"/>
      <c r="G143" s="243"/>
      <c r="H143" s="421">
        <f>D143+E143+F143+G143</f>
        <v>0</v>
      </c>
      <c r="I143" s="369"/>
      <c r="J143" s="352"/>
      <c r="K143"/>
      <c r="L143"/>
      <c r="M143"/>
      <c r="N143"/>
      <c r="O143"/>
    </row>
    <row r="144" spans="1:10" ht="15" customHeight="1">
      <c r="A144" s="429"/>
      <c r="B144" s="425"/>
      <c r="C144" s="426"/>
      <c r="D144" s="237"/>
      <c r="E144" s="237"/>
      <c r="F144" s="237"/>
      <c r="G144" s="237"/>
      <c r="H144" s="423">
        <f>D144+E144+F144+G144</f>
        <v>0</v>
      </c>
      <c r="I144" s="369"/>
      <c r="J144" s="352"/>
    </row>
    <row r="145" spans="1:10" ht="15" customHeight="1" thickBot="1">
      <c r="A145" s="430"/>
      <c r="B145" s="427"/>
      <c r="C145" s="428"/>
      <c r="D145" s="255"/>
      <c r="E145" s="255"/>
      <c r="F145" s="255"/>
      <c r="G145" s="255"/>
      <c r="H145" s="424">
        <f>D145+E145+F145+G145</f>
        <v>0</v>
      </c>
      <c r="I145" s="369"/>
      <c r="J145" s="352"/>
    </row>
    <row r="146" spans="1:10" s="4" customFormat="1" ht="19.5" customHeight="1">
      <c r="A146" s="110" t="s">
        <v>309</v>
      </c>
      <c r="B146" s="413"/>
      <c r="C146" s="413"/>
      <c r="D146" s="77"/>
      <c r="E146" s="414"/>
      <c r="F146" s="415" t="s">
        <v>303</v>
      </c>
      <c r="G146" s="77"/>
      <c r="H146" s="77"/>
      <c r="I146" s="77"/>
      <c r="J146" s="77"/>
    </row>
    <row r="147" spans="1:10" s="4" customFormat="1" ht="9.75" customHeight="1">
      <c r="A147" s="14" t="s">
        <v>300</v>
      </c>
      <c r="B147" s="14"/>
      <c r="C147" s="14"/>
      <c r="D147" s="15"/>
      <c r="E147" s="111"/>
      <c r="F147" s="111" t="s">
        <v>301</v>
      </c>
      <c r="G147" s="111"/>
      <c r="H147" s="111"/>
      <c r="I147" s="111"/>
      <c r="J147" s="111"/>
    </row>
    <row r="148" spans="1:10" s="4" customFormat="1" ht="12.75" customHeight="1">
      <c r="A148" s="21"/>
      <c r="B148" s="21"/>
      <c r="C148" s="21"/>
      <c r="D148" s="21"/>
      <c r="E148" s="111"/>
      <c r="F148" s="111"/>
      <c r="G148" s="110"/>
      <c r="H148" s="110"/>
      <c r="I148" s="111"/>
      <c r="J148" s="111"/>
    </row>
    <row r="149" spans="1:10" s="4" customFormat="1" ht="12.75" customHeight="1">
      <c r="A149" s="14" t="s">
        <v>305</v>
      </c>
      <c r="B149" s="14"/>
      <c r="C149" s="14"/>
      <c r="D149" s="15"/>
      <c r="E149" s="111"/>
      <c r="F149" s="111"/>
      <c r="G149" s="111"/>
      <c r="H149" s="111"/>
      <c r="I149" s="111"/>
      <c r="J149" s="111"/>
    </row>
    <row r="150" spans="1:10" s="4" customFormat="1" ht="9.75" customHeight="1">
      <c r="A150" s="14" t="s">
        <v>302</v>
      </c>
      <c r="B150" s="14"/>
      <c r="C150" s="14"/>
      <c r="D150" s="15"/>
      <c r="E150" s="111"/>
      <c r="F150" s="111"/>
      <c r="G150" s="111"/>
      <c r="H150" s="111"/>
      <c r="I150" s="111"/>
      <c r="J150" s="111"/>
    </row>
    <row r="151" spans="1:10" s="4" customFormat="1" ht="18.75" customHeight="1">
      <c r="A151" s="21"/>
      <c r="B151" s="21"/>
      <c r="C151" s="21"/>
      <c r="D151" s="280" t="s">
        <v>247</v>
      </c>
      <c r="E151" s="112"/>
      <c r="F151" s="112"/>
      <c r="G151" s="113"/>
      <c r="H151" s="59"/>
      <c r="I151" s="28"/>
      <c r="J151" s="29"/>
    </row>
    <row r="152" spans="1:9" s="4" customFormat="1" ht="11.25" customHeight="1">
      <c r="A152" s="21"/>
      <c r="B152" s="21"/>
      <c r="C152" s="21"/>
      <c r="D152" s="111"/>
      <c r="E152" s="111"/>
      <c r="F152" s="111"/>
      <c r="G152" s="112" t="s">
        <v>229</v>
      </c>
      <c r="H152" s="3"/>
      <c r="I152" s="24"/>
    </row>
    <row r="153" spans="1:9" s="4" customFormat="1" ht="17.25" customHeight="1">
      <c r="A153" s="21"/>
      <c r="B153" s="21"/>
      <c r="C153" s="21"/>
      <c r="D153" s="114" t="s">
        <v>140</v>
      </c>
      <c r="E153" s="112"/>
      <c r="F153" s="112"/>
      <c r="G153" s="112"/>
      <c r="H153" s="3"/>
      <c r="I153" s="24"/>
    </row>
    <row r="154" spans="1:9" s="4" customFormat="1" ht="10.5" customHeight="1">
      <c r="A154" s="21"/>
      <c r="B154" s="21"/>
      <c r="C154" s="21"/>
      <c r="D154" s="112" t="s">
        <v>230</v>
      </c>
      <c r="E154" s="112"/>
      <c r="F154" s="112"/>
      <c r="G154" s="24"/>
      <c r="H154" s="3"/>
      <c r="I154" s="24"/>
    </row>
    <row r="155" s="4" customFormat="1" ht="23.25" customHeight="1">
      <c r="A155" s="114" t="s">
        <v>133</v>
      </c>
    </row>
    <row r="156" spans="1:6" s="4" customFormat="1" ht="12" customHeight="1">
      <c r="A156" s="115" t="s">
        <v>231</v>
      </c>
      <c r="C156" s="116"/>
      <c r="D156" s="77"/>
      <c r="E156" s="77"/>
      <c r="F156" s="77"/>
    </row>
    <row r="157" spans="1:8" s="4" customFormat="1" ht="9.75" customHeight="1">
      <c r="A157" s="14"/>
      <c r="B157" s="14"/>
      <c r="C157" s="14"/>
      <c r="D157" s="15"/>
      <c r="E157" s="15"/>
      <c r="F157" s="14"/>
      <c r="G157" s="14"/>
      <c r="H157" s="117"/>
    </row>
    <row r="158" spans="1:9" s="4" customFormat="1" ht="13.5" customHeight="1">
      <c r="A158" s="14" t="s">
        <v>132</v>
      </c>
      <c r="B158" s="14"/>
      <c r="C158" s="14"/>
      <c r="D158" s="110"/>
      <c r="E158" s="118"/>
      <c r="F158" s="118"/>
      <c r="G158" s="118"/>
      <c r="H158" s="119"/>
      <c r="I158" s="119"/>
    </row>
    <row r="159" spans="1:15" ht="12.75">
      <c r="A159" s="21"/>
      <c r="B159" s="21"/>
      <c r="C159" s="21"/>
      <c r="D159" s="21"/>
      <c r="E159" s="24"/>
      <c r="F159" s="24"/>
      <c r="G159" s="24"/>
      <c r="H159" s="24"/>
      <c r="I159" s="24"/>
      <c r="J159" s="4"/>
      <c r="K159" s="4"/>
      <c r="L159" s="4"/>
      <c r="M159" s="4"/>
      <c r="N159" s="4"/>
      <c r="O159" s="4"/>
    </row>
    <row r="160" spans="1:15" ht="12.75">
      <c r="A160" s="21"/>
      <c r="B160" s="21"/>
      <c r="C160" s="21"/>
      <c r="D160" s="21"/>
      <c r="E160" s="24"/>
      <c r="F160" s="24"/>
      <c r="G160" s="24"/>
      <c r="H160" s="24"/>
      <c r="I160" s="24"/>
      <c r="J160" s="4"/>
      <c r="K160" s="4"/>
      <c r="L160" s="4"/>
      <c r="M160" s="4"/>
      <c r="N160" s="4"/>
      <c r="O160" s="4"/>
    </row>
    <row r="161" spans="1:15" ht="12.75">
      <c r="A161" s="21"/>
      <c r="B161" s="21"/>
      <c r="C161" s="21"/>
      <c r="D161" s="21"/>
      <c r="E161" s="24"/>
      <c r="F161" s="24"/>
      <c r="G161" s="24"/>
      <c r="H161" s="24"/>
      <c r="I161" s="24"/>
      <c r="J161" s="4"/>
      <c r="K161" s="4"/>
      <c r="L161" s="4"/>
      <c r="M161" s="4"/>
      <c r="N161" s="4"/>
      <c r="O161" s="4"/>
    </row>
    <row r="162" spans="1:15" ht="12.75">
      <c r="A162" s="21"/>
      <c r="B162" s="21"/>
      <c r="C162" s="21"/>
      <c r="D162" s="21"/>
      <c r="E162" s="24"/>
      <c r="F162" s="24"/>
      <c r="G162" s="24"/>
      <c r="H162" s="24"/>
      <c r="I162" s="24"/>
      <c r="J162" s="4"/>
      <c r="K162" s="4"/>
      <c r="L162" s="4"/>
      <c r="M162" s="4"/>
      <c r="N162" s="4"/>
      <c r="O162" s="4"/>
    </row>
    <row r="163" spans="1:15" ht="12.75">
      <c r="A163" s="21"/>
      <c r="B163" s="21"/>
      <c r="C163" s="21"/>
      <c r="D163" s="21"/>
      <c r="E163" s="24"/>
      <c r="F163" s="24"/>
      <c r="G163" s="24"/>
      <c r="H163" s="24"/>
      <c r="I163" s="24"/>
      <c r="J163" s="4"/>
      <c r="K163" s="4"/>
      <c r="L163" s="4"/>
      <c r="M163" s="4"/>
      <c r="N163" s="4"/>
      <c r="O163" s="4"/>
    </row>
    <row r="164" spans="1:15" ht="12.75">
      <c r="A164" s="21"/>
      <c r="B164" s="21"/>
      <c r="C164" s="21"/>
      <c r="D164" s="21"/>
      <c r="E164" s="24"/>
      <c r="F164" s="24"/>
      <c r="G164" s="24"/>
      <c r="H164" s="24"/>
      <c r="I164" s="24"/>
      <c r="J164" s="4"/>
      <c r="K164" s="4"/>
      <c r="L164" s="4"/>
      <c r="M164" s="4"/>
      <c r="N164" s="4"/>
      <c r="O164" s="4"/>
    </row>
    <row r="165" spans="1:15" ht="12.75">
      <c r="A165" s="21"/>
      <c r="B165" s="21"/>
      <c r="C165" s="21"/>
      <c r="D165" s="21"/>
      <c r="E165" s="24"/>
      <c r="F165" s="24"/>
      <c r="G165" s="24"/>
      <c r="H165" s="24"/>
      <c r="I165" s="24"/>
      <c r="J165" s="4"/>
      <c r="K165" s="4"/>
      <c r="L165" s="4"/>
      <c r="M165" s="4"/>
      <c r="N165" s="4"/>
      <c r="O165" s="4"/>
    </row>
    <row r="166" spans="1:15" ht="12.75">
      <c r="A166" s="21"/>
      <c r="B166" s="21"/>
      <c r="C166" s="21"/>
      <c r="D166" s="21"/>
      <c r="E166" s="24"/>
      <c r="F166" s="24"/>
      <c r="G166" s="24"/>
      <c r="H166" s="24"/>
      <c r="I166" s="24"/>
      <c r="J166" s="4"/>
      <c r="K166" s="4"/>
      <c r="L166" s="4"/>
      <c r="M166" s="4"/>
      <c r="N166" s="4"/>
      <c r="O166" s="4"/>
    </row>
    <row r="167" spans="1:15" ht="12.75">
      <c r="A167" s="21"/>
      <c r="B167" s="21"/>
      <c r="C167" s="21"/>
      <c r="D167" s="21"/>
      <c r="E167" s="24"/>
      <c r="F167" s="24"/>
      <c r="G167" s="24"/>
      <c r="H167" s="24"/>
      <c r="I167" s="24"/>
      <c r="J167" s="4"/>
      <c r="K167" s="4"/>
      <c r="L167" s="4"/>
      <c r="M167" s="4"/>
      <c r="N167" s="4"/>
      <c r="O167" s="4"/>
    </row>
    <row r="168" spans="1:15" ht="12.75">
      <c r="A168" s="21"/>
      <c r="B168" s="21"/>
      <c r="C168" s="21"/>
      <c r="D168" s="21"/>
      <c r="E168" s="24"/>
      <c r="F168" s="24"/>
      <c r="G168" s="24"/>
      <c r="H168" s="24"/>
      <c r="I168" s="24"/>
      <c r="J168" s="4"/>
      <c r="K168" s="4"/>
      <c r="L168" s="4"/>
      <c r="M168" s="4"/>
      <c r="N168" s="4"/>
      <c r="O168" s="4"/>
    </row>
    <row r="169" spans="1:15" ht="12.75">
      <c r="A169" s="21"/>
      <c r="B169" s="21"/>
      <c r="C169" s="21"/>
      <c r="D169" s="21"/>
      <c r="E169" s="24"/>
      <c r="F169" s="24"/>
      <c r="G169" s="24"/>
      <c r="H169" s="24"/>
      <c r="I169" s="24"/>
      <c r="J169" s="4"/>
      <c r="K169" s="4"/>
      <c r="L169" s="4"/>
      <c r="M169" s="4"/>
      <c r="N169" s="4"/>
      <c r="O169" s="4"/>
    </row>
    <row r="170" spans="1:15" ht="12.75">
      <c r="A170" s="21"/>
      <c r="B170" s="21"/>
      <c r="C170" s="21"/>
      <c r="D170" s="21"/>
      <c r="E170" s="24"/>
      <c r="F170" s="24"/>
      <c r="G170" s="24"/>
      <c r="H170" s="24"/>
      <c r="I170" s="24"/>
      <c r="J170" s="4"/>
      <c r="K170" s="4"/>
      <c r="L170" s="4"/>
      <c r="M170" s="4"/>
      <c r="N170" s="4"/>
      <c r="O170" s="4"/>
    </row>
    <row r="171" spans="1:15" ht="12.75">
      <c r="A171" s="21"/>
      <c r="B171" s="21"/>
      <c r="C171" s="21"/>
      <c r="D171" s="21"/>
      <c r="E171" s="24"/>
      <c r="F171" s="24"/>
      <c r="G171" s="24"/>
      <c r="H171" s="24"/>
      <c r="I171" s="24"/>
      <c r="J171" s="4"/>
      <c r="K171" s="4"/>
      <c r="L171" s="4"/>
      <c r="M171" s="4"/>
      <c r="N171" s="4"/>
      <c r="O171" s="4"/>
    </row>
    <row r="172" spans="1:15" ht="12.75">
      <c r="A172" s="21"/>
      <c r="B172" s="21"/>
      <c r="C172" s="21"/>
      <c r="D172" s="21"/>
      <c r="E172" s="24"/>
      <c r="F172" s="24"/>
      <c r="G172" s="24"/>
      <c r="H172" s="24"/>
      <c r="I172" s="24"/>
      <c r="J172" s="4"/>
      <c r="K172" s="4"/>
      <c r="L172" s="4"/>
      <c r="M172" s="4"/>
      <c r="N172" s="4"/>
      <c r="O172" s="4"/>
    </row>
    <row r="173" spans="1:15" ht="12.75">
      <c r="A173" s="21"/>
      <c r="B173" s="21"/>
      <c r="C173" s="21"/>
      <c r="D173" s="21"/>
      <c r="E173" s="24"/>
      <c r="F173" s="24"/>
      <c r="G173" s="24"/>
      <c r="H173" s="24"/>
      <c r="I173" s="24"/>
      <c r="J173" s="4"/>
      <c r="K173" s="4"/>
      <c r="L173" s="4"/>
      <c r="M173" s="4"/>
      <c r="N173" s="4"/>
      <c r="O173" s="4"/>
    </row>
    <row r="174" spans="1:15" ht="12.75">
      <c r="A174" s="21"/>
      <c r="B174" s="21"/>
      <c r="C174" s="21"/>
      <c r="D174" s="21"/>
      <c r="E174" s="24"/>
      <c r="F174" s="24"/>
      <c r="G174" s="24"/>
      <c r="H174" s="24"/>
      <c r="I174" s="24"/>
      <c r="J174" s="4"/>
      <c r="K174" s="4"/>
      <c r="L174" s="4"/>
      <c r="M174" s="4"/>
      <c r="N174" s="4"/>
      <c r="O174" s="4"/>
    </row>
    <row r="175" spans="1:15" ht="12.75">
      <c r="A175" s="21"/>
      <c r="B175" s="21"/>
      <c r="C175" s="21"/>
      <c r="D175" s="21"/>
      <c r="E175" s="24"/>
      <c r="F175" s="24"/>
      <c r="G175" s="24"/>
      <c r="H175" s="24"/>
      <c r="I175" s="24"/>
      <c r="J175" s="4"/>
      <c r="K175" s="4"/>
      <c r="L175" s="4"/>
      <c r="M175" s="4"/>
      <c r="N175" s="4"/>
      <c r="O175" s="4"/>
    </row>
    <row r="176" spans="1:15" ht="12.75">
      <c r="A176" s="21"/>
      <c r="B176" s="21"/>
      <c r="C176" s="21"/>
      <c r="D176" s="21"/>
      <c r="E176" s="24"/>
      <c r="F176" s="24"/>
      <c r="G176" s="24"/>
      <c r="H176" s="24"/>
      <c r="I176" s="24"/>
      <c r="J176" s="4"/>
      <c r="K176" s="4"/>
      <c r="L176" s="4"/>
      <c r="M176" s="4"/>
      <c r="N176" s="4"/>
      <c r="O176" s="4"/>
    </row>
    <row r="177" spans="1:15" ht="12.75">
      <c r="A177" s="21"/>
      <c r="B177" s="21"/>
      <c r="C177" s="21"/>
      <c r="D177" s="21"/>
      <c r="E177" s="24"/>
      <c r="F177" s="24"/>
      <c r="G177" s="24"/>
      <c r="H177" s="24"/>
      <c r="I177" s="24"/>
      <c r="J177" s="4"/>
      <c r="K177" s="4"/>
      <c r="L177" s="4"/>
      <c r="M177" s="4"/>
      <c r="N177" s="4"/>
      <c r="O177" s="4"/>
    </row>
    <row r="178" spans="1:15" ht="12.75">
      <c r="A178" s="21"/>
      <c r="B178" s="21"/>
      <c r="C178" s="21"/>
      <c r="D178" s="21"/>
      <c r="E178" s="24"/>
      <c r="F178" s="24"/>
      <c r="G178" s="24"/>
      <c r="H178" s="24"/>
      <c r="I178" s="24"/>
      <c r="J178" s="4"/>
      <c r="K178" s="4"/>
      <c r="L178" s="4"/>
      <c r="M178" s="4"/>
      <c r="N178" s="4"/>
      <c r="O178" s="4"/>
    </row>
    <row r="179" spans="1:15" ht="12.75">
      <c r="A179" s="21"/>
      <c r="B179" s="21"/>
      <c r="C179" s="21"/>
      <c r="D179" s="21"/>
      <c r="E179" s="24"/>
      <c r="F179" s="24"/>
      <c r="G179" s="24"/>
      <c r="H179" s="24"/>
      <c r="I179" s="24"/>
      <c r="J179" s="4"/>
      <c r="K179" s="4"/>
      <c r="L179" s="4"/>
      <c r="M179" s="4"/>
      <c r="N179" s="4"/>
      <c r="O179" s="4"/>
    </row>
    <row r="180" spans="1:15" ht="12.75">
      <c r="A180" s="21"/>
      <c r="B180" s="21"/>
      <c r="C180" s="21"/>
      <c r="D180" s="21"/>
      <c r="E180" s="24"/>
      <c r="F180" s="24"/>
      <c r="G180" s="24"/>
      <c r="H180" s="24"/>
      <c r="I180" s="24"/>
      <c r="J180" s="4"/>
      <c r="K180" s="4"/>
      <c r="L180" s="4"/>
      <c r="M180" s="4"/>
      <c r="N180" s="4"/>
      <c r="O180" s="4"/>
    </row>
    <row r="181" spans="1:15" ht="12.75">
      <c r="A181" s="21"/>
      <c r="B181" s="21"/>
      <c r="C181" s="21"/>
      <c r="D181" s="21"/>
      <c r="E181" s="24"/>
      <c r="F181" s="24"/>
      <c r="G181" s="24"/>
      <c r="H181" s="24"/>
      <c r="I181" s="24"/>
      <c r="J181" s="4"/>
      <c r="K181" s="4"/>
      <c r="L181" s="4"/>
      <c r="M181" s="4"/>
      <c r="N181" s="4"/>
      <c r="O181" s="4"/>
    </row>
    <row r="182" spans="1:15" ht="12.75">
      <c r="A182" s="21"/>
      <c r="B182" s="21"/>
      <c r="C182" s="21"/>
      <c r="D182" s="21"/>
      <c r="E182" s="24"/>
      <c r="F182" s="24"/>
      <c r="G182" s="24"/>
      <c r="H182" s="24"/>
      <c r="I182" s="24"/>
      <c r="J182" s="4"/>
      <c r="K182" s="4"/>
      <c r="L182" s="4"/>
      <c r="M182" s="4"/>
      <c r="N182" s="4"/>
      <c r="O182" s="4"/>
    </row>
    <row r="183" spans="1:15" ht="12.75">
      <c r="A183" s="21"/>
      <c r="B183" s="21"/>
      <c r="C183" s="21"/>
      <c r="D183" s="21"/>
      <c r="E183" s="24"/>
      <c r="F183" s="24"/>
      <c r="G183" s="24"/>
      <c r="H183" s="24"/>
      <c r="I183" s="24"/>
      <c r="J183" s="4"/>
      <c r="K183" s="4"/>
      <c r="L183" s="4"/>
      <c r="M183" s="4"/>
      <c r="N183" s="4"/>
      <c r="O183" s="4"/>
    </row>
    <row r="184" spans="1:15" ht="12.75">
      <c r="A184" s="21"/>
      <c r="B184" s="21"/>
      <c r="C184" s="21"/>
      <c r="D184" s="21"/>
      <c r="E184" s="24"/>
      <c r="F184" s="24"/>
      <c r="G184" s="24"/>
      <c r="H184" s="24"/>
      <c r="I184" s="24"/>
      <c r="J184" s="4"/>
      <c r="K184" s="4"/>
      <c r="L184" s="4"/>
      <c r="M184" s="4"/>
      <c r="N184" s="4"/>
      <c r="O184" s="4"/>
    </row>
    <row r="185" spans="1:15" ht="12.75">
      <c r="A185" s="21"/>
      <c r="B185" s="21"/>
      <c r="C185" s="21"/>
      <c r="D185" s="21"/>
      <c r="E185" s="24"/>
      <c r="F185" s="24"/>
      <c r="G185" s="24"/>
      <c r="H185" s="24"/>
      <c r="I185" s="24"/>
      <c r="J185" s="4"/>
      <c r="K185" s="4"/>
      <c r="L185" s="4"/>
      <c r="M185" s="4"/>
      <c r="N185" s="4"/>
      <c r="O185" s="4"/>
    </row>
    <row r="186" spans="1:15" ht="12.75">
      <c r="A186" s="21"/>
      <c r="B186" s="21"/>
      <c r="C186" s="21"/>
      <c r="D186" s="21"/>
      <c r="E186" s="24"/>
      <c r="F186" s="24"/>
      <c r="G186" s="24"/>
      <c r="H186" s="24"/>
      <c r="I186" s="24"/>
      <c r="J186" s="4"/>
      <c r="K186" s="4"/>
      <c r="L186" s="4"/>
      <c r="M186" s="4"/>
      <c r="N186" s="4"/>
      <c r="O186" s="4"/>
    </row>
    <row r="187" spans="1:15" ht="12.75">
      <c r="A187" s="21"/>
      <c r="B187" s="21"/>
      <c r="C187" s="21"/>
      <c r="D187" s="21"/>
      <c r="E187" s="24"/>
      <c r="F187" s="24"/>
      <c r="G187" s="24"/>
      <c r="H187" s="24"/>
      <c r="I187" s="24"/>
      <c r="J187" s="4"/>
      <c r="K187" s="4"/>
      <c r="L187" s="4"/>
      <c r="M187" s="4"/>
      <c r="N187" s="4"/>
      <c r="O187" s="4"/>
    </row>
    <row r="188" spans="1:15" ht="12.75">
      <c r="A188" s="21"/>
      <c r="B188" s="21"/>
      <c r="C188" s="21"/>
      <c r="D188" s="21"/>
      <c r="E188" s="24"/>
      <c r="F188" s="24"/>
      <c r="G188" s="24"/>
      <c r="H188" s="24"/>
      <c r="I188" s="24"/>
      <c r="J188" s="4"/>
      <c r="K188" s="4"/>
      <c r="L188" s="4"/>
      <c r="M188" s="4"/>
      <c r="N188" s="4"/>
      <c r="O188" s="4"/>
    </row>
    <row r="189" spans="1:15" ht="12.75">
      <c r="A189" s="21"/>
      <c r="B189" s="21"/>
      <c r="C189" s="21"/>
      <c r="D189" s="21"/>
      <c r="E189" s="24"/>
      <c r="F189" s="24"/>
      <c r="G189" s="24"/>
      <c r="H189" s="24"/>
      <c r="I189" s="24"/>
      <c r="J189" s="4"/>
      <c r="K189" s="4"/>
      <c r="L189" s="4"/>
      <c r="M189" s="4"/>
      <c r="N189" s="4"/>
      <c r="O189" s="4"/>
    </row>
    <row r="190" spans="1:15" ht="12.75">
      <c r="A190" s="21"/>
      <c r="B190" s="21"/>
      <c r="C190" s="21"/>
      <c r="D190" s="21"/>
      <c r="E190" s="24"/>
      <c r="F190" s="24"/>
      <c r="G190" s="24"/>
      <c r="H190" s="24"/>
      <c r="I190" s="24"/>
      <c r="J190" s="4"/>
      <c r="K190" s="4"/>
      <c r="L190" s="4"/>
      <c r="M190" s="4"/>
      <c r="N190" s="4"/>
      <c r="O190" s="4"/>
    </row>
    <row r="191" spans="1:15" ht="12.75">
      <c r="A191" s="21"/>
      <c r="B191" s="21"/>
      <c r="C191" s="21"/>
      <c r="D191" s="21"/>
      <c r="E191" s="24"/>
      <c r="F191" s="24"/>
      <c r="G191" s="24"/>
      <c r="H191" s="24"/>
      <c r="I191" s="24"/>
      <c r="J191" s="4"/>
      <c r="K191" s="4"/>
      <c r="L191" s="4"/>
      <c r="M191" s="4"/>
      <c r="N191" s="4"/>
      <c r="O191" s="4"/>
    </row>
    <row r="192" spans="1:15" ht="12.75">
      <c r="A192" s="21"/>
      <c r="B192" s="21"/>
      <c r="C192" s="21"/>
      <c r="D192" s="21"/>
      <c r="E192" s="24"/>
      <c r="F192" s="24"/>
      <c r="G192" s="24"/>
      <c r="H192" s="24"/>
      <c r="I192" s="24"/>
      <c r="J192" s="4"/>
      <c r="K192" s="4"/>
      <c r="L192" s="4"/>
      <c r="M192" s="4"/>
      <c r="N192" s="4"/>
      <c r="O192" s="4"/>
    </row>
    <row r="193" spans="1:15" ht="12.75">
      <c r="A193" s="21"/>
      <c r="B193" s="21"/>
      <c r="C193" s="21"/>
      <c r="D193" s="21"/>
      <c r="E193" s="24"/>
      <c r="F193" s="24"/>
      <c r="G193" s="24"/>
      <c r="H193" s="24"/>
      <c r="I193" s="24"/>
      <c r="J193" s="4"/>
      <c r="K193" s="4"/>
      <c r="L193" s="4"/>
      <c r="M193" s="4"/>
      <c r="N193" s="4"/>
      <c r="O193" s="4"/>
    </row>
    <row r="194" spans="1:15" ht="12.75">
      <c r="A194" s="21"/>
      <c r="B194" s="21"/>
      <c r="C194" s="21"/>
      <c r="D194" s="21"/>
      <c r="E194" s="24"/>
      <c r="F194" s="24"/>
      <c r="G194" s="24"/>
      <c r="H194" s="24"/>
      <c r="I194" s="24"/>
      <c r="J194" s="4"/>
      <c r="K194" s="4"/>
      <c r="L194" s="4"/>
      <c r="M194" s="4"/>
      <c r="N194" s="4"/>
      <c r="O194" s="4"/>
    </row>
    <row r="195" spans="1:15" ht="12.75">
      <c r="A195" s="21"/>
      <c r="B195" s="21"/>
      <c r="C195" s="21"/>
      <c r="D195" s="21"/>
      <c r="E195" s="24"/>
      <c r="F195" s="24"/>
      <c r="G195" s="24"/>
      <c r="H195" s="24"/>
      <c r="I195" s="24"/>
      <c r="J195" s="4"/>
      <c r="K195" s="4"/>
      <c r="L195" s="4"/>
      <c r="M195" s="4"/>
      <c r="N195" s="4"/>
      <c r="O195" s="4"/>
    </row>
    <row r="196" spans="1:15" ht="12.75">
      <c r="A196" s="21"/>
      <c r="B196" s="21"/>
      <c r="C196" s="21"/>
      <c r="D196" s="21"/>
      <c r="E196" s="24"/>
      <c r="F196" s="24"/>
      <c r="G196" s="24"/>
      <c r="H196" s="24"/>
      <c r="I196" s="24"/>
      <c r="J196" s="4"/>
      <c r="K196" s="4"/>
      <c r="L196" s="4"/>
      <c r="M196" s="4"/>
      <c r="N196" s="4"/>
      <c r="O196" s="4"/>
    </row>
    <row r="197" spans="1:15" ht="12.75">
      <c r="A197" s="21"/>
      <c r="B197" s="21"/>
      <c r="C197" s="21"/>
      <c r="D197" s="21"/>
      <c r="E197" s="24"/>
      <c r="F197" s="24"/>
      <c r="G197" s="24"/>
      <c r="H197" s="24"/>
      <c r="I197" s="24"/>
      <c r="J197" s="4"/>
      <c r="K197" s="4"/>
      <c r="L197" s="4"/>
      <c r="M197" s="4"/>
      <c r="N197" s="4"/>
      <c r="O197" s="4"/>
    </row>
    <row r="198" spans="1:15" ht="12.75">
      <c r="A198" s="21"/>
      <c r="B198" s="21"/>
      <c r="C198" s="21"/>
      <c r="D198" s="21"/>
      <c r="E198" s="24"/>
      <c r="F198" s="24"/>
      <c r="G198" s="24"/>
      <c r="H198" s="24"/>
      <c r="I198" s="24"/>
      <c r="J198" s="4"/>
      <c r="K198" s="4"/>
      <c r="L198" s="4"/>
      <c r="M198" s="4"/>
      <c r="N198" s="4"/>
      <c r="O198" s="4"/>
    </row>
    <row r="199" spans="1:15" ht="12.75">
      <c r="A199" s="21"/>
      <c r="B199" s="21"/>
      <c r="C199" s="21"/>
      <c r="D199" s="21"/>
      <c r="E199" s="24"/>
      <c r="F199" s="24"/>
      <c r="G199" s="24"/>
      <c r="H199" s="24"/>
      <c r="I199" s="24"/>
      <c r="J199" s="4"/>
      <c r="K199" s="4"/>
      <c r="L199" s="4"/>
      <c r="M199" s="4"/>
      <c r="N199" s="4"/>
      <c r="O199" s="4"/>
    </row>
    <row r="200" spans="1:15" ht="12.75">
      <c r="A200" s="21"/>
      <c r="B200" s="21"/>
      <c r="C200" s="21"/>
      <c r="D200" s="21"/>
      <c r="E200" s="24"/>
      <c r="F200" s="24"/>
      <c r="G200" s="24"/>
      <c r="H200" s="24"/>
      <c r="I200" s="24"/>
      <c r="J200" s="4"/>
      <c r="K200" s="4"/>
      <c r="L200" s="4"/>
      <c r="M200" s="4"/>
      <c r="N200" s="4"/>
      <c r="O200" s="4"/>
    </row>
    <row r="201" spans="1:15" ht="12.75">
      <c r="A201" s="21"/>
      <c r="B201" s="21"/>
      <c r="C201" s="21"/>
      <c r="D201" s="21"/>
      <c r="E201" s="24"/>
      <c r="F201" s="24"/>
      <c r="G201" s="24"/>
      <c r="H201" s="24"/>
      <c r="I201" s="24"/>
      <c r="J201" s="4"/>
      <c r="K201" s="4"/>
      <c r="L201" s="4"/>
      <c r="M201" s="4"/>
      <c r="N201" s="4"/>
      <c r="O201" s="4"/>
    </row>
    <row r="202" spans="1:15" ht="12.75">
      <c r="A202" s="21"/>
      <c r="B202" s="21"/>
      <c r="C202" s="21"/>
      <c r="D202" s="21"/>
      <c r="E202" s="24"/>
      <c r="F202" s="24"/>
      <c r="G202" s="24"/>
      <c r="H202" s="24"/>
      <c r="I202" s="24"/>
      <c r="J202" s="4"/>
      <c r="K202" s="4"/>
      <c r="L202" s="4"/>
      <c r="M202" s="4"/>
      <c r="N202" s="4"/>
      <c r="O202" s="4"/>
    </row>
    <row r="203" spans="1:15" ht="12.75">
      <c r="A203" s="21"/>
      <c r="B203" s="21"/>
      <c r="C203" s="21"/>
      <c r="D203" s="21"/>
      <c r="E203" s="24"/>
      <c r="F203" s="24"/>
      <c r="G203" s="24"/>
      <c r="H203" s="24"/>
      <c r="I203" s="24"/>
      <c r="J203" s="4"/>
      <c r="K203" s="4"/>
      <c r="L203" s="4"/>
      <c r="M203" s="4"/>
      <c r="N203" s="4"/>
      <c r="O203" s="4"/>
    </row>
    <row r="204" spans="1:15" ht="12.75">
      <c r="A204" s="21"/>
      <c r="B204" s="21"/>
      <c r="C204" s="21"/>
      <c r="D204" s="21"/>
      <c r="E204" s="24"/>
      <c r="F204" s="24"/>
      <c r="G204" s="24"/>
      <c r="H204" s="24"/>
      <c r="I204" s="24"/>
      <c r="J204" s="4"/>
      <c r="K204" s="4"/>
      <c r="L204" s="4"/>
      <c r="M204" s="4"/>
      <c r="N204" s="4"/>
      <c r="O204" s="4"/>
    </row>
    <row r="205" spans="1:15" ht="12.75">
      <c r="A205" s="21"/>
      <c r="B205" s="21"/>
      <c r="C205" s="21"/>
      <c r="D205" s="21"/>
      <c r="E205" s="24"/>
      <c r="F205" s="24"/>
      <c r="G205" s="24"/>
      <c r="H205" s="24"/>
      <c r="I205" s="24"/>
      <c r="J205" s="4"/>
      <c r="K205" s="4"/>
      <c r="L205" s="4"/>
      <c r="M205" s="4"/>
      <c r="N205" s="4"/>
      <c r="O205" s="4"/>
    </row>
    <row r="206" spans="1:15" ht="12.75">
      <c r="A206" s="21"/>
      <c r="B206" s="21"/>
      <c r="C206" s="21"/>
      <c r="D206" s="21"/>
      <c r="E206" s="24"/>
      <c r="F206" s="24"/>
      <c r="G206" s="24"/>
      <c r="H206" s="24"/>
      <c r="I206" s="24"/>
      <c r="J206" s="4"/>
      <c r="K206" s="4"/>
      <c r="L206" s="4"/>
      <c r="M206" s="4"/>
      <c r="N206" s="4"/>
      <c r="O206" s="4"/>
    </row>
    <row r="207" spans="1:15" ht="12.75">
      <c r="A207" s="21"/>
      <c r="B207" s="21"/>
      <c r="C207" s="21"/>
      <c r="D207" s="21"/>
      <c r="E207" s="24"/>
      <c r="F207" s="24"/>
      <c r="G207" s="24"/>
      <c r="H207" s="24"/>
      <c r="I207" s="24"/>
      <c r="J207" s="4"/>
      <c r="K207" s="4"/>
      <c r="L207" s="4"/>
      <c r="M207" s="4"/>
      <c r="N207" s="4"/>
      <c r="O207" s="4"/>
    </row>
    <row r="208" spans="1:15" ht="12.75">
      <c r="A208" s="21"/>
      <c r="B208" s="21"/>
      <c r="C208" s="21"/>
      <c r="D208" s="21"/>
      <c r="E208" s="24"/>
      <c r="F208" s="24"/>
      <c r="G208" s="24"/>
      <c r="H208" s="24"/>
      <c r="I208" s="24"/>
      <c r="J208" s="4"/>
      <c r="K208" s="4"/>
      <c r="L208" s="4"/>
      <c r="M208" s="4"/>
      <c r="N208" s="4"/>
      <c r="O208" s="4"/>
    </row>
    <row r="209" spans="1:15" ht="12.75">
      <c r="A209" s="21"/>
      <c r="B209" s="21"/>
      <c r="C209" s="21"/>
      <c r="D209" s="21"/>
      <c r="E209" s="24"/>
      <c r="F209" s="24"/>
      <c r="G209" s="24"/>
      <c r="H209" s="24"/>
      <c r="I209" s="24"/>
      <c r="J209" s="4"/>
      <c r="K209" s="4"/>
      <c r="L209" s="4"/>
      <c r="M209" s="4"/>
      <c r="N209" s="4"/>
      <c r="O209" s="4"/>
    </row>
    <row r="210" spans="1:15" ht="12.75">
      <c r="A210" s="21"/>
      <c r="B210" s="21"/>
      <c r="C210" s="21"/>
      <c r="D210" s="21"/>
      <c r="E210" s="24"/>
      <c r="F210" s="24"/>
      <c r="G210" s="24"/>
      <c r="H210" s="24"/>
      <c r="I210" s="24"/>
      <c r="J210" s="4"/>
      <c r="K210" s="4"/>
      <c r="L210" s="4"/>
      <c r="M210" s="4"/>
      <c r="N210" s="4"/>
      <c r="O210" s="4"/>
    </row>
    <row r="211" spans="1:15" ht="12.75">
      <c r="A211" s="21"/>
      <c r="B211" s="21"/>
      <c r="C211" s="21"/>
      <c r="D211" s="21"/>
      <c r="E211" s="24"/>
      <c r="F211" s="24"/>
      <c r="G211" s="24"/>
      <c r="H211" s="24"/>
      <c r="I211" s="24"/>
      <c r="J211" s="4"/>
      <c r="K211" s="4"/>
      <c r="L211" s="4"/>
      <c r="M211" s="4"/>
      <c r="N211" s="4"/>
      <c r="O211" s="4"/>
    </row>
    <row r="212" spans="1:15" ht="12.75">
      <c r="A212" s="21"/>
      <c r="B212" s="21"/>
      <c r="C212" s="21"/>
      <c r="D212" s="21"/>
      <c r="E212" s="24"/>
      <c r="F212" s="24"/>
      <c r="G212" s="24"/>
      <c r="H212" s="24"/>
      <c r="I212" s="24"/>
      <c r="J212" s="4"/>
      <c r="K212" s="4"/>
      <c r="L212" s="4"/>
      <c r="M212" s="4"/>
      <c r="N212" s="4"/>
      <c r="O212" s="4"/>
    </row>
    <row r="213" spans="1:15" ht="12.75">
      <c r="A213" s="21"/>
      <c r="B213" s="21"/>
      <c r="C213" s="21"/>
      <c r="D213" s="21"/>
      <c r="E213" s="24"/>
      <c r="F213" s="24"/>
      <c r="G213" s="24"/>
      <c r="H213" s="24"/>
      <c r="I213" s="24"/>
      <c r="J213" s="4"/>
      <c r="K213" s="4"/>
      <c r="L213" s="4"/>
      <c r="M213" s="4"/>
      <c r="N213" s="4"/>
      <c r="O213" s="4"/>
    </row>
    <row r="214" spans="1:15" ht="12.75">
      <c r="A214" s="21"/>
      <c r="B214" s="21"/>
      <c r="C214" s="21"/>
      <c r="D214" s="21"/>
      <c r="E214" s="24"/>
      <c r="F214" s="24"/>
      <c r="G214" s="24"/>
      <c r="H214" s="24"/>
      <c r="I214" s="24"/>
      <c r="J214" s="4"/>
      <c r="K214" s="4"/>
      <c r="L214" s="4"/>
      <c r="M214" s="4"/>
      <c r="N214" s="4"/>
      <c r="O214" s="4"/>
    </row>
    <row r="215" spans="1:15" ht="12.75">
      <c r="A215" s="21"/>
      <c r="B215" s="21"/>
      <c r="C215" s="21"/>
      <c r="D215" s="21"/>
      <c r="E215" s="24"/>
      <c r="F215" s="24"/>
      <c r="G215" s="24"/>
      <c r="H215" s="24"/>
      <c r="I215" s="24"/>
      <c r="J215" s="4"/>
      <c r="K215" s="4"/>
      <c r="L215" s="4"/>
      <c r="M215" s="4"/>
      <c r="N215" s="4"/>
      <c r="O215" s="4"/>
    </row>
    <row r="216" spans="1:15" ht="12.75">
      <c r="A216" s="21"/>
      <c r="B216" s="21"/>
      <c r="C216" s="21"/>
      <c r="D216" s="21"/>
      <c r="E216" s="24"/>
      <c r="F216" s="24"/>
      <c r="G216" s="24"/>
      <c r="H216" s="24"/>
      <c r="I216" s="24"/>
      <c r="J216" s="4"/>
      <c r="K216" s="4"/>
      <c r="L216" s="4"/>
      <c r="M216" s="4"/>
      <c r="N216" s="4"/>
      <c r="O216" s="4"/>
    </row>
    <row r="217" spans="1:15" ht="12.75">
      <c r="A217" s="21"/>
      <c r="B217" s="21"/>
      <c r="C217" s="21"/>
      <c r="D217" s="21"/>
      <c r="E217" s="24"/>
      <c r="F217" s="24"/>
      <c r="G217" s="24"/>
      <c r="H217" s="24"/>
      <c r="I217" s="24"/>
      <c r="J217" s="4"/>
      <c r="K217" s="4"/>
      <c r="L217" s="4"/>
      <c r="M217" s="4"/>
      <c r="N217" s="4"/>
      <c r="O217" s="4"/>
    </row>
    <row r="218" spans="1:15" ht="12.75">
      <c r="A218" s="21"/>
      <c r="B218" s="21"/>
      <c r="C218" s="21"/>
      <c r="D218" s="21"/>
      <c r="E218" s="24"/>
      <c r="F218" s="24"/>
      <c r="G218" s="24"/>
      <c r="H218" s="24"/>
      <c r="I218" s="24"/>
      <c r="J218" s="4"/>
      <c r="K218" s="4"/>
      <c r="L218" s="4"/>
      <c r="M218" s="4"/>
      <c r="N218" s="4"/>
      <c r="O218" s="4"/>
    </row>
    <row r="219" spans="1:15" ht="12.75">
      <c r="A219" s="21"/>
      <c r="B219" s="21"/>
      <c r="C219" s="21"/>
      <c r="D219" s="21"/>
      <c r="E219" s="24"/>
      <c r="F219" s="24"/>
      <c r="G219" s="24"/>
      <c r="H219" s="24"/>
      <c r="I219" s="24"/>
      <c r="J219" s="4"/>
      <c r="K219" s="4"/>
      <c r="L219" s="4"/>
      <c r="M219" s="4"/>
      <c r="N219" s="4"/>
      <c r="O219" s="4"/>
    </row>
    <row r="220" spans="1:15" ht="12.75">
      <c r="A220" s="21"/>
      <c r="B220" s="21"/>
      <c r="C220" s="21"/>
      <c r="D220" s="21"/>
      <c r="E220" s="24"/>
      <c r="F220" s="24"/>
      <c r="G220" s="24"/>
      <c r="H220" s="24"/>
      <c r="I220" s="24"/>
      <c r="J220" s="4"/>
      <c r="K220" s="4"/>
      <c r="L220" s="4"/>
      <c r="M220" s="4"/>
      <c r="N220" s="4"/>
      <c r="O220" s="4"/>
    </row>
    <row r="221" spans="1:15" ht="12.75">
      <c r="A221" s="21"/>
      <c r="B221" s="21"/>
      <c r="C221" s="21"/>
      <c r="D221" s="21"/>
      <c r="E221" s="24"/>
      <c r="F221" s="24"/>
      <c r="G221" s="24"/>
      <c r="H221" s="24"/>
      <c r="I221" s="24"/>
      <c r="J221" s="4"/>
      <c r="K221" s="4"/>
      <c r="L221" s="4"/>
      <c r="M221" s="4"/>
      <c r="N221" s="4"/>
      <c r="O221" s="4"/>
    </row>
    <row r="222" spans="1:15" ht="12.75">
      <c r="A222" s="21"/>
      <c r="B222" s="21"/>
      <c r="C222" s="21"/>
      <c r="D222" s="21"/>
      <c r="E222" s="24"/>
      <c r="F222" s="24"/>
      <c r="G222" s="24"/>
      <c r="H222" s="24"/>
      <c r="I222" s="24"/>
      <c r="J222" s="4"/>
      <c r="K222" s="4"/>
      <c r="L222" s="4"/>
      <c r="M222" s="4"/>
      <c r="N222" s="4"/>
      <c r="O222" s="4"/>
    </row>
    <row r="223" spans="1:15" ht="12.75">
      <c r="A223" s="21"/>
      <c r="B223" s="21"/>
      <c r="C223" s="21"/>
      <c r="D223" s="21"/>
      <c r="E223" s="24"/>
      <c r="F223" s="24"/>
      <c r="G223" s="24"/>
      <c r="H223" s="24"/>
      <c r="I223" s="24"/>
      <c r="J223" s="4"/>
      <c r="K223" s="4"/>
      <c r="L223" s="4"/>
      <c r="M223" s="4"/>
      <c r="N223" s="4"/>
      <c r="O223" s="4"/>
    </row>
    <row r="224" spans="1:15" ht="12.75">
      <c r="A224" s="21"/>
      <c r="B224" s="21"/>
      <c r="C224" s="21"/>
      <c r="D224" s="21"/>
      <c r="E224" s="24"/>
      <c r="F224" s="24"/>
      <c r="G224" s="24"/>
      <c r="H224" s="24"/>
      <c r="I224" s="24"/>
      <c r="J224" s="4"/>
      <c r="K224" s="4"/>
      <c r="L224" s="4"/>
      <c r="M224" s="4"/>
      <c r="N224" s="4"/>
      <c r="O224" s="4"/>
    </row>
    <row r="225" spans="1:15" ht="12.75">
      <c r="A225" s="21"/>
      <c r="B225" s="21"/>
      <c r="C225" s="21"/>
      <c r="D225" s="21"/>
      <c r="E225" s="24"/>
      <c r="F225" s="24"/>
      <c r="G225" s="24"/>
      <c r="H225" s="24"/>
      <c r="I225" s="24"/>
      <c r="J225" s="4"/>
      <c r="K225" s="4"/>
      <c r="L225" s="4"/>
      <c r="M225" s="4"/>
      <c r="N225" s="4"/>
      <c r="O225" s="4"/>
    </row>
    <row r="226" spans="1:15" ht="12.75">
      <c r="A226" s="21"/>
      <c r="B226" s="21"/>
      <c r="C226" s="21"/>
      <c r="D226" s="21"/>
      <c r="E226" s="24"/>
      <c r="F226" s="24"/>
      <c r="G226" s="24"/>
      <c r="H226" s="24"/>
      <c r="I226" s="24"/>
      <c r="J226" s="4"/>
      <c r="K226" s="4"/>
      <c r="L226" s="4"/>
      <c r="M226" s="4"/>
      <c r="N226" s="4"/>
      <c r="O226" s="4"/>
    </row>
    <row r="227" spans="1:15" ht="12.75">
      <c r="A227" s="21"/>
      <c r="B227" s="21"/>
      <c r="C227" s="21"/>
      <c r="D227" s="21"/>
      <c r="E227" s="24"/>
      <c r="F227" s="24"/>
      <c r="G227" s="24"/>
      <c r="H227" s="24"/>
      <c r="I227" s="24"/>
      <c r="J227" s="4"/>
      <c r="K227" s="4"/>
      <c r="L227" s="4"/>
      <c r="M227" s="4"/>
      <c r="N227" s="4"/>
      <c r="O227" s="4"/>
    </row>
    <row r="228" spans="1:15" ht="12.75">
      <c r="A228" s="21"/>
      <c r="B228" s="21"/>
      <c r="C228" s="21"/>
      <c r="D228" s="21"/>
      <c r="E228" s="24"/>
      <c r="F228" s="24"/>
      <c r="G228" s="24"/>
      <c r="H228" s="24"/>
      <c r="I228" s="24"/>
      <c r="J228" s="4"/>
      <c r="K228" s="4"/>
      <c r="L228" s="4"/>
      <c r="M228" s="4"/>
      <c r="N228" s="4"/>
      <c r="O228" s="4"/>
    </row>
    <row r="229" spans="1:15" ht="12.75">
      <c r="A229" s="21"/>
      <c r="B229" s="21"/>
      <c r="C229" s="21"/>
      <c r="D229" s="21"/>
      <c r="E229" s="24"/>
      <c r="F229" s="24"/>
      <c r="G229" s="24"/>
      <c r="H229" s="24"/>
      <c r="I229" s="24"/>
      <c r="J229" s="4"/>
      <c r="K229" s="4"/>
      <c r="L229" s="4"/>
      <c r="M229" s="4"/>
      <c r="N229" s="4"/>
      <c r="O229" s="4"/>
    </row>
    <row r="230" spans="1:15" ht="12.75">
      <c r="A230" s="21"/>
      <c r="B230" s="21"/>
      <c r="C230" s="21"/>
      <c r="D230" s="21"/>
      <c r="E230" s="24"/>
      <c r="F230" s="24"/>
      <c r="G230" s="24"/>
      <c r="H230" s="24"/>
      <c r="I230" s="24"/>
      <c r="J230" s="4"/>
      <c r="K230" s="4"/>
      <c r="L230" s="4"/>
      <c r="M230" s="4"/>
      <c r="N230" s="4"/>
      <c r="O230" s="4"/>
    </row>
    <row r="231" spans="1:15" ht="12.75">
      <c r="A231" s="21"/>
      <c r="B231" s="21"/>
      <c r="C231" s="21"/>
      <c r="D231" s="21"/>
      <c r="E231" s="24"/>
      <c r="F231" s="24"/>
      <c r="G231" s="24"/>
      <c r="H231" s="24"/>
      <c r="I231" s="24"/>
      <c r="J231" s="4"/>
      <c r="K231" s="4"/>
      <c r="L231" s="4"/>
      <c r="M231" s="4"/>
      <c r="N231" s="4"/>
      <c r="O231" s="4"/>
    </row>
    <row r="232" spans="1:15" ht="12.75">
      <c r="A232" s="21"/>
      <c r="B232" s="21"/>
      <c r="C232" s="21"/>
      <c r="D232" s="21"/>
      <c r="E232" s="24"/>
      <c r="F232" s="24"/>
      <c r="G232" s="24"/>
      <c r="H232" s="24"/>
      <c r="I232" s="24"/>
      <c r="J232" s="4"/>
      <c r="K232" s="4"/>
      <c r="L232" s="4"/>
      <c r="M232" s="4"/>
      <c r="N232" s="4"/>
      <c r="O232" s="4"/>
    </row>
    <row r="233" spans="1:15" ht="12.75">
      <c r="A233" s="21"/>
      <c r="B233" s="21"/>
      <c r="C233" s="21"/>
      <c r="D233" s="21"/>
      <c r="E233" s="24"/>
      <c r="F233" s="24"/>
      <c r="G233" s="24"/>
      <c r="H233" s="24"/>
      <c r="I233" s="24"/>
      <c r="J233" s="4"/>
      <c r="K233" s="4"/>
      <c r="L233" s="4"/>
      <c r="M233" s="4"/>
      <c r="N233" s="4"/>
      <c r="O233" s="4"/>
    </row>
    <row r="234" spans="1:15" ht="12.75">
      <c r="A234" s="21"/>
      <c r="B234" s="21"/>
      <c r="C234" s="21"/>
      <c r="D234" s="21"/>
      <c r="E234" s="24"/>
      <c r="F234" s="24"/>
      <c r="G234" s="24"/>
      <c r="H234" s="24"/>
      <c r="I234" s="24"/>
      <c r="J234" s="4"/>
      <c r="K234" s="4"/>
      <c r="L234" s="4"/>
      <c r="M234" s="4"/>
      <c r="N234" s="4"/>
      <c r="O234" s="4"/>
    </row>
    <row r="235" spans="1:15" ht="12.75">
      <c r="A235" s="21"/>
      <c r="B235" s="21"/>
      <c r="C235" s="21"/>
      <c r="D235" s="21"/>
      <c r="E235" s="24"/>
      <c r="F235" s="24"/>
      <c r="G235" s="24"/>
      <c r="H235" s="24"/>
      <c r="I235" s="24"/>
      <c r="J235" s="4"/>
      <c r="K235" s="4"/>
      <c r="L235" s="4"/>
      <c r="M235" s="4"/>
      <c r="N235" s="4"/>
      <c r="O235" s="4"/>
    </row>
    <row r="236" spans="1:15" ht="12.75">
      <c r="A236" s="21"/>
      <c r="B236" s="21"/>
      <c r="C236" s="21"/>
      <c r="D236" s="21"/>
      <c r="E236" s="24"/>
      <c r="F236" s="24"/>
      <c r="G236" s="24"/>
      <c r="H236" s="24"/>
      <c r="I236" s="24"/>
      <c r="J236" s="4"/>
      <c r="K236" s="4"/>
      <c r="L236" s="4"/>
      <c r="M236" s="4"/>
      <c r="N236" s="4"/>
      <c r="O236" s="4"/>
    </row>
    <row r="237" spans="1:15" ht="12.75">
      <c r="A237" s="21"/>
      <c r="B237" s="21"/>
      <c r="C237" s="21"/>
      <c r="D237" s="21"/>
      <c r="E237" s="24"/>
      <c r="F237" s="24"/>
      <c r="G237" s="24"/>
      <c r="H237" s="24"/>
      <c r="I237" s="24"/>
      <c r="J237" s="4"/>
      <c r="K237" s="4"/>
      <c r="L237" s="4"/>
      <c r="M237" s="4"/>
      <c r="N237" s="4"/>
      <c r="O237" s="4"/>
    </row>
    <row r="238" spans="1:15" ht="12.75">
      <c r="A238" s="21"/>
      <c r="B238" s="21"/>
      <c r="C238" s="21"/>
      <c r="D238" s="21"/>
      <c r="E238" s="24"/>
      <c r="F238" s="24"/>
      <c r="G238" s="24"/>
      <c r="H238" s="24"/>
      <c r="I238" s="24"/>
      <c r="J238" s="4"/>
      <c r="K238" s="4"/>
      <c r="L238" s="4"/>
      <c r="M238" s="4"/>
      <c r="N238" s="4"/>
      <c r="O238" s="4"/>
    </row>
    <row r="239" spans="1:15" ht="12.75">
      <c r="A239" s="21"/>
      <c r="B239" s="21"/>
      <c r="C239" s="21"/>
      <c r="D239" s="21"/>
      <c r="E239" s="24"/>
      <c r="F239" s="24"/>
      <c r="G239" s="24"/>
      <c r="H239" s="24"/>
      <c r="I239" s="24"/>
      <c r="J239" s="4"/>
      <c r="K239" s="4"/>
      <c r="L239" s="4"/>
      <c r="M239" s="4"/>
      <c r="N239" s="4"/>
      <c r="O239" s="4"/>
    </row>
    <row r="240" spans="1:15" ht="12.75">
      <c r="A240" s="21"/>
      <c r="B240" s="21"/>
      <c r="C240" s="21"/>
      <c r="D240" s="21"/>
      <c r="E240" s="24"/>
      <c r="F240" s="24"/>
      <c r="G240" s="24"/>
      <c r="H240" s="24"/>
      <c r="I240" s="24"/>
      <c r="J240" s="4"/>
      <c r="K240" s="4"/>
      <c r="L240" s="4"/>
      <c r="M240" s="4"/>
      <c r="N240" s="4"/>
      <c r="O240" s="4"/>
    </row>
    <row r="241" spans="1:15" ht="12.75">
      <c r="A241" s="21"/>
      <c r="B241" s="21"/>
      <c r="C241" s="21"/>
      <c r="D241" s="21"/>
      <c r="E241" s="24"/>
      <c r="F241" s="24"/>
      <c r="G241" s="24"/>
      <c r="H241" s="24"/>
      <c r="I241" s="24"/>
      <c r="J241" s="4"/>
      <c r="K241" s="4"/>
      <c r="L241" s="4"/>
      <c r="M241" s="4"/>
      <c r="N241" s="4"/>
      <c r="O241" s="4"/>
    </row>
    <row r="242" spans="1:15" ht="12.75">
      <c r="A242" s="21"/>
      <c r="B242" s="21"/>
      <c r="C242" s="21"/>
      <c r="D242" s="21"/>
      <c r="E242" s="24"/>
      <c r="F242" s="24"/>
      <c r="G242" s="24"/>
      <c r="H242" s="24"/>
      <c r="I242" s="24"/>
      <c r="J242" s="4"/>
      <c r="K242" s="4"/>
      <c r="L242" s="4"/>
      <c r="M242" s="4"/>
      <c r="N242" s="4"/>
      <c r="O242" s="4"/>
    </row>
    <row r="243" spans="1:15" ht="12.75">
      <c r="A243" s="21"/>
      <c r="B243" s="21"/>
      <c r="C243" s="21"/>
      <c r="D243" s="21"/>
      <c r="E243" s="24"/>
      <c r="F243" s="24"/>
      <c r="G243" s="24"/>
      <c r="H243" s="24"/>
      <c r="I243" s="24"/>
      <c r="J243" s="4"/>
      <c r="K243" s="4"/>
      <c r="L243" s="4"/>
      <c r="M243" s="4"/>
      <c r="N243" s="4"/>
      <c r="O243" s="4"/>
    </row>
    <row r="244" spans="1:15" ht="12.75">
      <c r="A244" s="21"/>
      <c r="B244" s="21"/>
      <c r="C244" s="21"/>
      <c r="D244" s="21"/>
      <c r="E244" s="24"/>
      <c r="F244" s="24"/>
      <c r="G244" s="24"/>
      <c r="H244" s="24"/>
      <c r="I244" s="24"/>
      <c r="J244" s="4"/>
      <c r="K244" s="4"/>
      <c r="L244" s="4"/>
      <c r="M244" s="4"/>
      <c r="N244" s="4"/>
      <c r="O244" s="4"/>
    </row>
    <row r="245" spans="1:15" ht="12.75">
      <c r="A245" s="21"/>
      <c r="B245" s="21"/>
      <c r="C245" s="21"/>
      <c r="D245" s="21"/>
      <c r="E245" s="24"/>
      <c r="F245" s="24"/>
      <c r="G245" s="24"/>
      <c r="H245" s="24"/>
      <c r="I245" s="24"/>
      <c r="J245" s="4"/>
      <c r="K245" s="4"/>
      <c r="L245" s="4"/>
      <c r="M245" s="4"/>
      <c r="N245" s="4"/>
      <c r="O245" s="4"/>
    </row>
    <row r="246" spans="1:15" ht="12.75">
      <c r="A246" s="21"/>
      <c r="B246" s="21"/>
      <c r="C246" s="21"/>
      <c r="D246" s="21"/>
      <c r="E246" s="24"/>
      <c r="F246" s="24"/>
      <c r="G246" s="24"/>
      <c r="H246" s="24"/>
      <c r="I246" s="24"/>
      <c r="J246" s="4"/>
      <c r="K246" s="4"/>
      <c r="L246" s="4"/>
      <c r="M246" s="4"/>
      <c r="N246" s="4"/>
      <c r="O246" s="4"/>
    </row>
    <row r="247" spans="1:15" ht="12.75">
      <c r="A247" s="21"/>
      <c r="B247" s="21"/>
      <c r="C247" s="21"/>
      <c r="D247" s="21"/>
      <c r="E247" s="24"/>
      <c r="F247" s="24"/>
      <c r="G247" s="24"/>
      <c r="H247" s="24"/>
      <c r="I247" s="24"/>
      <c r="J247" s="4"/>
      <c r="K247" s="4"/>
      <c r="L247" s="4"/>
      <c r="M247" s="4"/>
      <c r="N247" s="4"/>
      <c r="O247" s="4"/>
    </row>
    <row r="248" spans="1:15" ht="12.75">
      <c r="A248" s="21"/>
      <c r="B248" s="21"/>
      <c r="C248" s="21"/>
      <c r="D248" s="21"/>
      <c r="E248" s="24"/>
      <c r="F248" s="24"/>
      <c r="G248" s="24"/>
      <c r="H248" s="24"/>
      <c r="I248" s="24"/>
      <c r="J248" s="4"/>
      <c r="K248" s="4"/>
      <c r="L248" s="4"/>
      <c r="M248" s="4"/>
      <c r="N248" s="4"/>
      <c r="O248" s="4"/>
    </row>
    <row r="249" spans="1:15" ht="12.75">
      <c r="A249" s="21"/>
      <c r="B249" s="21"/>
      <c r="C249" s="21"/>
      <c r="D249" s="21"/>
      <c r="E249" s="24"/>
      <c r="F249" s="24"/>
      <c r="G249" s="24"/>
      <c r="H249" s="24"/>
      <c r="I249" s="24"/>
      <c r="J249" s="4"/>
      <c r="K249" s="4"/>
      <c r="L249" s="4"/>
      <c r="M249" s="4"/>
      <c r="N249" s="4"/>
      <c r="O249" s="4"/>
    </row>
    <row r="250" spans="1:15" ht="12.75">
      <c r="A250" s="21"/>
      <c r="B250" s="21"/>
      <c r="C250" s="21"/>
      <c r="D250" s="21"/>
      <c r="E250" s="24"/>
      <c r="F250" s="24"/>
      <c r="G250" s="24"/>
      <c r="H250" s="24"/>
      <c r="I250" s="24"/>
      <c r="J250" s="4"/>
      <c r="K250" s="4"/>
      <c r="L250" s="4"/>
      <c r="M250" s="4"/>
      <c r="N250" s="4"/>
      <c r="O250" s="4"/>
    </row>
    <row r="251" spans="1:15" ht="12.75">
      <c r="A251" s="21"/>
      <c r="B251" s="21"/>
      <c r="C251" s="21"/>
      <c r="D251" s="21"/>
      <c r="E251" s="24"/>
      <c r="F251" s="24"/>
      <c r="G251" s="24"/>
      <c r="H251" s="24"/>
      <c r="I251" s="24"/>
      <c r="J251" s="4"/>
      <c r="K251" s="4"/>
      <c r="L251" s="4"/>
      <c r="M251" s="4"/>
      <c r="N251" s="4"/>
      <c r="O251" s="4"/>
    </row>
    <row r="252" spans="1:15" ht="12.75">
      <c r="A252" s="21"/>
      <c r="B252" s="21"/>
      <c r="C252" s="21"/>
      <c r="D252" s="21"/>
      <c r="E252" s="24"/>
      <c r="F252" s="24"/>
      <c r="G252" s="24"/>
      <c r="H252" s="24"/>
      <c r="I252" s="24"/>
      <c r="J252" s="4"/>
      <c r="K252" s="4"/>
      <c r="L252" s="4"/>
      <c r="M252" s="4"/>
      <c r="N252" s="4"/>
      <c r="O252" s="4"/>
    </row>
    <row r="253" spans="1:15" ht="12.75">
      <c r="A253" s="21"/>
      <c r="B253" s="21"/>
      <c r="C253" s="21"/>
      <c r="D253" s="21"/>
      <c r="E253" s="24"/>
      <c r="F253" s="24"/>
      <c r="G253" s="24"/>
      <c r="H253" s="24"/>
      <c r="I253" s="24"/>
      <c r="J253" s="4"/>
      <c r="K253" s="4"/>
      <c r="L253" s="4"/>
      <c r="M253" s="4"/>
      <c r="N253" s="4"/>
      <c r="O253" s="4"/>
    </row>
    <row r="254" spans="1:15" ht="12.75">
      <c r="A254" s="21"/>
      <c r="B254" s="21"/>
      <c r="C254" s="21"/>
      <c r="D254" s="21"/>
      <c r="E254" s="24"/>
      <c r="F254" s="24"/>
      <c r="G254" s="24"/>
      <c r="H254" s="24"/>
      <c r="I254" s="24"/>
      <c r="J254" s="4"/>
      <c r="K254" s="4"/>
      <c r="L254" s="4"/>
      <c r="M254" s="4"/>
      <c r="N254" s="4"/>
      <c r="O254" s="4"/>
    </row>
    <row r="255" spans="1:15" ht="12.75">
      <c r="A255" s="21"/>
      <c r="B255" s="21"/>
      <c r="C255" s="21"/>
      <c r="D255" s="21"/>
      <c r="E255" s="24"/>
      <c r="F255" s="24"/>
      <c r="G255" s="24"/>
      <c r="H255" s="24"/>
      <c r="I255" s="24"/>
      <c r="J255" s="4"/>
      <c r="K255" s="4"/>
      <c r="L255" s="4"/>
      <c r="M255" s="4"/>
      <c r="N255" s="4"/>
      <c r="O255" s="4"/>
    </row>
    <row r="256" spans="1:15" ht="12.75">
      <c r="A256" s="21"/>
      <c r="B256" s="21"/>
      <c r="C256" s="21"/>
      <c r="D256" s="21"/>
      <c r="E256" s="24"/>
      <c r="F256" s="24"/>
      <c r="G256" s="24"/>
      <c r="H256" s="24"/>
      <c r="I256" s="24"/>
      <c r="J256" s="4"/>
      <c r="K256" s="4"/>
      <c r="L256" s="4"/>
      <c r="M256" s="4"/>
      <c r="N256" s="4"/>
      <c r="O256" s="4"/>
    </row>
    <row r="257" spans="1:15" ht="12.75">
      <c r="A257" s="21"/>
      <c r="B257" s="21"/>
      <c r="C257" s="21"/>
      <c r="D257" s="21"/>
      <c r="E257" s="24"/>
      <c r="F257" s="24"/>
      <c r="G257" s="24"/>
      <c r="H257" s="24"/>
      <c r="I257" s="24"/>
      <c r="J257" s="4"/>
      <c r="K257" s="4"/>
      <c r="L257" s="4"/>
      <c r="M257" s="4"/>
      <c r="N257" s="4"/>
      <c r="O257" s="4"/>
    </row>
    <row r="258" spans="1:15" ht="12.75">
      <c r="A258" s="21"/>
      <c r="B258" s="21"/>
      <c r="C258" s="21"/>
      <c r="D258" s="21"/>
      <c r="E258" s="24"/>
      <c r="F258" s="24"/>
      <c r="G258" s="24"/>
      <c r="H258" s="24"/>
      <c r="I258" s="24"/>
      <c r="J258" s="4"/>
      <c r="K258" s="4"/>
      <c r="L258" s="4"/>
      <c r="M258" s="4"/>
      <c r="N258" s="4"/>
      <c r="O258" s="4"/>
    </row>
    <row r="259" spans="1:15" ht="12.75">
      <c r="A259" s="21"/>
      <c r="B259" s="21"/>
      <c r="C259" s="21"/>
      <c r="D259" s="21"/>
      <c r="E259" s="24"/>
      <c r="F259" s="24"/>
      <c r="G259" s="24"/>
      <c r="H259" s="24"/>
      <c r="I259" s="24"/>
      <c r="J259" s="4"/>
      <c r="K259" s="4"/>
      <c r="L259" s="4"/>
      <c r="M259" s="4"/>
      <c r="N259" s="4"/>
      <c r="O259" s="4"/>
    </row>
    <row r="260" spans="1:15" ht="12.75">
      <c r="A260" s="21"/>
      <c r="B260" s="21"/>
      <c r="C260" s="21"/>
      <c r="D260" s="21"/>
      <c r="E260" s="24"/>
      <c r="F260" s="24"/>
      <c r="G260" s="24"/>
      <c r="H260" s="24"/>
      <c r="I260" s="24"/>
      <c r="J260" s="4"/>
      <c r="K260" s="4"/>
      <c r="L260" s="4"/>
      <c r="M260" s="4"/>
      <c r="N260" s="4"/>
      <c r="O260" s="4"/>
    </row>
    <row r="261" spans="1:15" ht="12.75">
      <c r="A261" s="21"/>
      <c r="B261" s="21"/>
      <c r="C261" s="21"/>
      <c r="D261" s="21"/>
      <c r="E261" s="24"/>
      <c r="F261" s="24"/>
      <c r="G261" s="24"/>
      <c r="H261" s="24"/>
      <c r="I261" s="24"/>
      <c r="J261" s="4"/>
      <c r="K261" s="4"/>
      <c r="L261" s="4"/>
      <c r="M261" s="4"/>
      <c r="N261" s="4"/>
      <c r="O261" s="4"/>
    </row>
    <row r="262" spans="1:15" ht="12.75">
      <c r="A262" s="21"/>
      <c r="B262" s="21"/>
      <c r="C262" s="21"/>
      <c r="D262" s="21"/>
      <c r="E262" s="24"/>
      <c r="F262" s="24"/>
      <c r="G262" s="24"/>
      <c r="H262" s="24"/>
      <c r="I262" s="24"/>
      <c r="J262" s="4"/>
      <c r="K262" s="4"/>
      <c r="L262" s="4"/>
      <c r="M262" s="4"/>
      <c r="N262" s="4"/>
      <c r="O262" s="4"/>
    </row>
    <row r="263" spans="1:15" ht="12.75">
      <c r="A263" s="21"/>
      <c r="B263" s="21"/>
      <c r="C263" s="21"/>
      <c r="D263" s="21"/>
      <c r="E263" s="24"/>
      <c r="F263" s="24"/>
      <c r="G263" s="24"/>
      <c r="H263" s="24"/>
      <c r="I263" s="24"/>
      <c r="J263" s="4"/>
      <c r="K263" s="4"/>
      <c r="L263" s="4"/>
      <c r="M263" s="4"/>
      <c r="N263" s="4"/>
      <c r="O263" s="4"/>
    </row>
    <row r="264" spans="1:15" ht="12.75">
      <c r="A264" s="21"/>
      <c r="B264" s="21"/>
      <c r="C264" s="21"/>
      <c r="D264" s="21"/>
      <c r="E264" s="24"/>
      <c r="F264" s="24"/>
      <c r="G264" s="24"/>
      <c r="H264" s="24"/>
      <c r="I264" s="24"/>
      <c r="J264" s="4"/>
      <c r="K264" s="4"/>
      <c r="L264" s="4"/>
      <c r="M264" s="4"/>
      <c r="N264" s="4"/>
      <c r="O264" s="4"/>
    </row>
    <row r="265" spans="1:15" ht="12.75">
      <c r="A265" s="21"/>
      <c r="B265" s="21"/>
      <c r="C265" s="21"/>
      <c r="D265" s="21"/>
      <c r="E265" s="24"/>
      <c r="F265" s="24"/>
      <c r="G265" s="24"/>
      <c r="H265" s="24"/>
      <c r="I265" s="24"/>
      <c r="J265" s="4"/>
      <c r="K265" s="4"/>
      <c r="L265" s="4"/>
      <c r="M265" s="4"/>
      <c r="N265" s="4"/>
      <c r="O265" s="4"/>
    </row>
    <row r="266" spans="1:15" ht="12.75">
      <c r="A266" s="21"/>
      <c r="B266" s="21"/>
      <c r="C266" s="21"/>
      <c r="D266" s="21"/>
      <c r="E266" s="24"/>
      <c r="F266" s="24"/>
      <c r="G266" s="24"/>
      <c r="H266" s="24"/>
      <c r="I266" s="24"/>
      <c r="J266" s="4"/>
      <c r="K266" s="4"/>
      <c r="L266" s="4"/>
      <c r="M266" s="4"/>
      <c r="N266" s="4"/>
      <c r="O266" s="4"/>
    </row>
    <row r="267" spans="1:15" ht="12.75">
      <c r="A267" s="21"/>
      <c r="B267" s="21"/>
      <c r="C267" s="21"/>
      <c r="D267" s="21"/>
      <c r="E267" s="24"/>
      <c r="F267" s="24"/>
      <c r="G267" s="24"/>
      <c r="H267" s="24"/>
      <c r="I267" s="24"/>
      <c r="J267" s="4"/>
      <c r="K267" s="4"/>
      <c r="L267" s="4"/>
      <c r="M267" s="4"/>
      <c r="N267" s="4"/>
      <c r="O267" s="4"/>
    </row>
    <row r="268" spans="1:15" ht="12.75">
      <c r="A268" s="21"/>
      <c r="B268" s="21"/>
      <c r="C268" s="21"/>
      <c r="D268" s="21"/>
      <c r="E268" s="24"/>
      <c r="F268" s="24"/>
      <c r="G268" s="24"/>
      <c r="H268" s="24"/>
      <c r="I268" s="24"/>
      <c r="J268" s="4"/>
      <c r="K268" s="4"/>
      <c r="L268" s="4"/>
      <c r="M268" s="4"/>
      <c r="N268" s="4"/>
      <c r="O268" s="4"/>
    </row>
    <row r="269" spans="1:15" ht="12.75">
      <c r="A269" s="21"/>
      <c r="B269" s="21"/>
      <c r="C269" s="21"/>
      <c r="D269" s="21"/>
      <c r="E269" s="24"/>
      <c r="F269" s="24"/>
      <c r="G269" s="24"/>
      <c r="H269" s="24"/>
      <c r="I269" s="24"/>
      <c r="J269" s="4"/>
      <c r="K269" s="4"/>
      <c r="L269" s="4"/>
      <c r="M269" s="4"/>
      <c r="N269" s="4"/>
      <c r="O269" s="4"/>
    </row>
    <row r="270" spans="1:15" ht="12.75">
      <c r="A270" s="21"/>
      <c r="B270" s="21"/>
      <c r="C270" s="21"/>
      <c r="D270" s="21"/>
      <c r="E270" s="24"/>
      <c r="F270" s="24"/>
      <c r="G270" s="24"/>
      <c r="H270" s="24"/>
      <c r="I270" s="24"/>
      <c r="J270" s="4"/>
      <c r="K270" s="4"/>
      <c r="L270" s="4"/>
      <c r="M270" s="4"/>
      <c r="N270" s="4"/>
      <c r="O270" s="4"/>
    </row>
    <row r="271" spans="1:15" ht="12.75">
      <c r="A271" s="21"/>
      <c r="B271" s="21"/>
      <c r="C271" s="21"/>
      <c r="D271" s="21"/>
      <c r="E271" s="24"/>
      <c r="F271" s="24"/>
      <c r="G271" s="24"/>
      <c r="H271" s="24"/>
      <c r="I271" s="24"/>
      <c r="J271" s="4"/>
      <c r="K271" s="4"/>
      <c r="L271" s="4"/>
      <c r="M271" s="4"/>
      <c r="N271" s="4"/>
      <c r="O271" s="4"/>
    </row>
    <row r="272" spans="1:15" ht="12.75">
      <c r="A272" s="21"/>
      <c r="B272" s="21"/>
      <c r="C272" s="21"/>
      <c r="D272" s="21"/>
      <c r="E272" s="24"/>
      <c r="F272" s="24"/>
      <c r="G272" s="24"/>
      <c r="H272" s="24"/>
      <c r="I272" s="24"/>
      <c r="J272" s="4"/>
      <c r="K272" s="4"/>
      <c r="L272" s="4"/>
      <c r="M272" s="4"/>
      <c r="N272" s="4"/>
      <c r="O272" s="4"/>
    </row>
    <row r="273" spans="1:15" ht="12.75">
      <c r="A273" s="21"/>
      <c r="B273" s="21"/>
      <c r="C273" s="21"/>
      <c r="D273" s="21"/>
      <c r="E273" s="24"/>
      <c r="F273" s="24"/>
      <c r="G273" s="24"/>
      <c r="H273" s="24"/>
      <c r="I273" s="24"/>
      <c r="J273" s="4"/>
      <c r="K273" s="4"/>
      <c r="L273" s="4"/>
      <c r="M273" s="4"/>
      <c r="N273" s="4"/>
      <c r="O273" s="4"/>
    </row>
    <row r="274" spans="1:15" ht="12.75">
      <c r="A274" s="21"/>
      <c r="B274" s="21"/>
      <c r="C274" s="21"/>
      <c r="D274" s="21"/>
      <c r="E274" s="24"/>
      <c r="F274" s="24"/>
      <c r="G274" s="24"/>
      <c r="H274" s="24"/>
      <c r="I274" s="24"/>
      <c r="J274" s="4"/>
      <c r="K274" s="4"/>
      <c r="L274" s="4"/>
      <c r="M274" s="4"/>
      <c r="N274" s="4"/>
      <c r="O274" s="4"/>
    </row>
    <row r="275" spans="1:15" ht="12.75">
      <c r="A275" s="21"/>
      <c r="B275" s="21"/>
      <c r="C275" s="21"/>
      <c r="D275" s="21"/>
      <c r="E275" s="24"/>
      <c r="F275" s="24"/>
      <c r="G275" s="24"/>
      <c r="H275" s="24"/>
      <c r="I275" s="24"/>
      <c r="J275" s="4"/>
      <c r="K275" s="4"/>
      <c r="L275" s="4"/>
      <c r="M275" s="4"/>
      <c r="N275" s="4"/>
      <c r="O275" s="4"/>
    </row>
    <row r="276" spans="1:15" ht="12.75">
      <c r="A276" s="21"/>
      <c r="B276" s="21"/>
      <c r="C276" s="21"/>
      <c r="D276" s="21"/>
      <c r="E276" s="24"/>
      <c r="F276" s="24"/>
      <c r="G276" s="24"/>
      <c r="H276" s="24"/>
      <c r="I276" s="24"/>
      <c r="J276" s="4"/>
      <c r="K276" s="4"/>
      <c r="L276" s="4"/>
      <c r="M276" s="4"/>
      <c r="N276" s="4"/>
      <c r="O276" s="4"/>
    </row>
    <row r="277" spans="1:15" ht="12.75">
      <c r="A277" s="21"/>
      <c r="B277" s="21"/>
      <c r="C277" s="21"/>
      <c r="D277" s="21"/>
      <c r="E277" s="24"/>
      <c r="F277" s="24"/>
      <c r="G277" s="24"/>
      <c r="H277" s="24"/>
      <c r="I277" s="24"/>
      <c r="J277" s="4"/>
      <c r="K277" s="4"/>
      <c r="L277" s="4"/>
      <c r="M277" s="4"/>
      <c r="N277" s="4"/>
      <c r="O277" s="4"/>
    </row>
    <row r="278" spans="1:15" ht="12.75">
      <c r="A278" s="21"/>
      <c r="B278" s="21"/>
      <c r="C278" s="21"/>
      <c r="D278" s="21"/>
      <c r="E278" s="24"/>
      <c r="F278" s="24"/>
      <c r="G278" s="24"/>
      <c r="H278" s="24"/>
      <c r="I278" s="24"/>
      <c r="J278" s="4"/>
      <c r="K278" s="4"/>
      <c r="L278" s="4"/>
      <c r="M278" s="4"/>
      <c r="N278" s="4"/>
      <c r="O278" s="4"/>
    </row>
    <row r="279" spans="1:15" ht="12.75">
      <c r="A279" s="21"/>
      <c r="B279" s="21"/>
      <c r="C279" s="21"/>
      <c r="D279" s="21"/>
      <c r="E279" s="24"/>
      <c r="F279" s="24"/>
      <c r="G279" s="24"/>
      <c r="H279" s="24"/>
      <c r="I279" s="24"/>
      <c r="J279" s="4"/>
      <c r="K279" s="4"/>
      <c r="L279" s="4"/>
      <c r="M279" s="4"/>
      <c r="N279" s="4"/>
      <c r="O279" s="4"/>
    </row>
    <row r="280" spans="1:15" ht="12.75">
      <c r="A280" s="21"/>
      <c r="B280" s="21"/>
      <c r="C280" s="21"/>
      <c r="D280" s="21"/>
      <c r="E280" s="24"/>
      <c r="F280" s="24"/>
      <c r="G280" s="24"/>
      <c r="H280" s="24"/>
      <c r="I280" s="24"/>
      <c r="J280" s="4"/>
      <c r="K280" s="4"/>
      <c r="L280" s="4"/>
      <c r="M280" s="4"/>
      <c r="N280" s="4"/>
      <c r="O280" s="4"/>
    </row>
    <row r="281" spans="1:15" ht="12.75">
      <c r="A281" s="21"/>
      <c r="B281" s="21"/>
      <c r="C281" s="21"/>
      <c r="D281" s="21"/>
      <c r="E281" s="24"/>
      <c r="F281" s="24"/>
      <c r="G281" s="24"/>
      <c r="H281" s="24"/>
      <c r="I281" s="24"/>
      <c r="J281" s="4"/>
      <c r="K281" s="4"/>
      <c r="L281" s="4"/>
      <c r="M281" s="4"/>
      <c r="N281" s="4"/>
      <c r="O281" s="4"/>
    </row>
    <row r="282" spans="1:15" ht="12.75">
      <c r="A282" s="21"/>
      <c r="B282" s="21"/>
      <c r="C282" s="21"/>
      <c r="D282" s="21"/>
      <c r="E282" s="24"/>
      <c r="F282" s="24"/>
      <c r="G282" s="24"/>
      <c r="H282" s="24"/>
      <c r="I282" s="24"/>
      <c r="J282" s="4"/>
      <c r="K282" s="4"/>
      <c r="L282" s="4"/>
      <c r="M282" s="4"/>
      <c r="N282" s="4"/>
      <c r="O282" s="4"/>
    </row>
    <row r="283" spans="1:15" ht="12.75">
      <c r="A283" s="21"/>
      <c r="B283" s="21"/>
      <c r="C283" s="21"/>
      <c r="D283" s="21"/>
      <c r="E283" s="24"/>
      <c r="F283" s="24"/>
      <c r="G283" s="24"/>
      <c r="H283" s="24"/>
      <c r="I283" s="24"/>
      <c r="J283" s="4"/>
      <c r="K283" s="4"/>
      <c r="L283" s="4"/>
      <c r="M283" s="4"/>
      <c r="N283" s="4"/>
      <c r="O283" s="4"/>
    </row>
    <row r="284" spans="1:15" ht="12.75">
      <c r="A284" s="21"/>
      <c r="B284" s="21"/>
      <c r="C284" s="21"/>
      <c r="D284" s="21"/>
      <c r="E284" s="24"/>
      <c r="F284" s="24"/>
      <c r="G284" s="24"/>
      <c r="H284" s="24"/>
      <c r="I284" s="24"/>
      <c r="J284" s="4"/>
      <c r="K284" s="4"/>
      <c r="L284" s="4"/>
      <c r="M284" s="4"/>
      <c r="N284" s="4"/>
      <c r="O284" s="4"/>
    </row>
    <row r="285" spans="1:15" ht="12.75">
      <c r="A285" s="21"/>
      <c r="B285" s="21"/>
      <c r="C285" s="21"/>
      <c r="D285" s="21"/>
      <c r="E285" s="24"/>
      <c r="F285" s="24"/>
      <c r="G285" s="24"/>
      <c r="H285" s="24"/>
      <c r="I285" s="24"/>
      <c r="J285" s="4"/>
      <c r="K285" s="4"/>
      <c r="L285" s="4"/>
      <c r="M285" s="4"/>
      <c r="N285" s="4"/>
      <c r="O285" s="4"/>
    </row>
    <row r="286" spans="1:15" ht="12.75">
      <c r="A286" s="21"/>
      <c r="B286" s="21"/>
      <c r="C286" s="21"/>
      <c r="D286" s="21"/>
      <c r="E286" s="24"/>
      <c r="F286" s="24"/>
      <c r="G286" s="24"/>
      <c r="H286" s="24"/>
      <c r="I286" s="24"/>
      <c r="J286" s="4"/>
      <c r="K286" s="4"/>
      <c r="L286" s="4"/>
      <c r="M286" s="4"/>
      <c r="N286" s="4"/>
      <c r="O286" s="4"/>
    </row>
    <row r="287" spans="1:15" ht="12.75">
      <c r="A287" s="21"/>
      <c r="B287" s="21"/>
      <c r="C287" s="21"/>
      <c r="D287" s="21"/>
      <c r="E287" s="24"/>
      <c r="F287" s="24"/>
      <c r="G287" s="24"/>
      <c r="H287" s="24"/>
      <c r="I287" s="24"/>
      <c r="J287" s="4"/>
      <c r="K287" s="4"/>
      <c r="L287" s="4"/>
      <c r="M287" s="4"/>
      <c r="N287" s="4"/>
      <c r="O287" s="4"/>
    </row>
  </sheetData>
  <sheetProtection sheet="1" objects="1" scenarios="1" formatCells="0" formatColumns="0" formatRows="0" insertRows="0" deleteRows="0" pivotTables="0"/>
  <mergeCells count="30">
    <mergeCell ref="A103:A104"/>
    <mergeCell ref="B103:B104"/>
    <mergeCell ref="C103:C104"/>
    <mergeCell ref="D103:D104"/>
    <mergeCell ref="A138:A139"/>
    <mergeCell ref="B138:B139"/>
    <mergeCell ref="C138:C139"/>
    <mergeCell ref="D138:H138"/>
    <mergeCell ref="E75:I75"/>
    <mergeCell ref="J103:J104"/>
    <mergeCell ref="E15:I15"/>
    <mergeCell ref="J15:J16"/>
    <mergeCell ref="J75:J76"/>
    <mergeCell ref="J46:J47"/>
    <mergeCell ref="E103:I103"/>
    <mergeCell ref="A2:H2"/>
    <mergeCell ref="A3:H3"/>
    <mergeCell ref="A46:A47"/>
    <mergeCell ref="B46:B47"/>
    <mergeCell ref="A15:A16"/>
    <mergeCell ref="B15:B16"/>
    <mergeCell ref="C46:C47"/>
    <mergeCell ref="D46:D47"/>
    <mergeCell ref="E46:I46"/>
    <mergeCell ref="A75:A76"/>
    <mergeCell ref="B75:B76"/>
    <mergeCell ref="C75:C76"/>
    <mergeCell ref="D75:D76"/>
    <mergeCell ref="C15:C16"/>
    <mergeCell ref="D15:D1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2" max="9" man="1"/>
    <brk id="71" max="9" man="1"/>
    <brk id="99" max="9" man="1"/>
    <brk id="13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zoomScaleSheetLayoutView="100" zoomScalePageLayoutView="0" workbookViewId="0" topLeftCell="A1">
      <selection activeCell="D18" sqref="D18"/>
    </sheetView>
  </sheetViews>
  <sheetFormatPr defaultColWidth="10.28125" defaultRowHeight="12"/>
  <cols>
    <col min="1" max="1" width="46.8515625" style="177" customWidth="1"/>
    <col min="2" max="2" width="6.421875" style="177" customWidth="1"/>
    <col min="3" max="3" width="9.421875" style="177" customWidth="1"/>
    <col min="4" max="4" width="14.00390625" style="177" customWidth="1"/>
    <col min="5" max="9" width="14.00390625" style="180" customWidth="1"/>
    <col min="10" max="10" width="14.00390625" style="159" customWidth="1"/>
    <col min="11" max="16384" width="10.28125" style="159" customWidth="1"/>
  </cols>
  <sheetData>
    <row r="1" spans="1:10" ht="13.5" customHeight="1">
      <c r="A1" s="469" t="s">
        <v>141</v>
      </c>
      <c r="B1" s="470"/>
      <c r="C1" s="470"/>
      <c r="D1" s="470"/>
      <c r="E1" s="470"/>
      <c r="F1" s="470"/>
      <c r="G1" s="470"/>
      <c r="H1" s="470"/>
      <c r="I1" s="157"/>
      <c r="J1" s="158"/>
    </row>
    <row r="2" spans="1:10" ht="14.25" customHeight="1" thickBot="1">
      <c r="A2" s="472" t="s">
        <v>142</v>
      </c>
      <c r="B2" s="472"/>
      <c r="C2" s="472"/>
      <c r="D2" s="472"/>
      <c r="E2" s="472"/>
      <c r="F2" s="472"/>
      <c r="G2" s="472"/>
      <c r="H2" s="472"/>
      <c r="I2" s="156"/>
      <c r="J2" s="160" t="s">
        <v>0</v>
      </c>
    </row>
    <row r="3" spans="1:10" ht="13.5" customHeight="1">
      <c r="A3" s="161"/>
      <c r="B3" s="156"/>
      <c r="C3" s="156"/>
      <c r="D3" s="156"/>
      <c r="E3" s="156"/>
      <c r="F3" s="156"/>
      <c r="G3" s="156"/>
      <c r="H3" s="156"/>
      <c r="I3" s="162" t="s">
        <v>1</v>
      </c>
      <c r="J3" s="163" t="s">
        <v>143</v>
      </c>
    </row>
    <row r="4" spans="1:10" ht="11.25" customHeight="1">
      <c r="A4" s="228"/>
      <c r="B4" s="228"/>
      <c r="C4" s="227" t="s">
        <v>242</v>
      </c>
      <c r="D4" s="228" t="str">
        <f>OtDateTxt</f>
        <v>1 января 2016 г.</v>
      </c>
      <c r="E4" s="228"/>
      <c r="F4" s="228"/>
      <c r="G4" s="228"/>
      <c r="H4" s="228"/>
      <c r="I4" s="162" t="s">
        <v>2</v>
      </c>
      <c r="J4" s="229">
        <f>OtDate</f>
        <v>42370</v>
      </c>
    </row>
    <row r="5" spans="1:10" s="167" customFormat="1" ht="13.5" customHeight="1">
      <c r="A5" s="283" t="s">
        <v>144</v>
      </c>
      <c r="B5" s="230" t="str">
        <f>OtUch</f>
        <v>Муниципальное бюджетное общеобразовательное учреждение "Средняя общеобразовательная школа № 14 "</v>
      </c>
      <c r="C5" s="164"/>
      <c r="D5" s="164"/>
      <c r="E5" s="165"/>
      <c r="F5" s="165"/>
      <c r="G5" s="165"/>
      <c r="H5" s="165"/>
      <c r="I5" s="166" t="s">
        <v>145</v>
      </c>
      <c r="J5" s="233">
        <f>OkpoUc</f>
      </c>
    </row>
    <row r="6" spans="1:10" s="167" customFormat="1" ht="15" customHeight="1">
      <c r="A6" s="283" t="s">
        <v>146</v>
      </c>
      <c r="B6" s="230"/>
      <c r="C6" s="164"/>
      <c r="D6" s="164"/>
      <c r="E6" s="165"/>
      <c r="F6" s="165"/>
      <c r="G6" s="165"/>
      <c r="H6" s="165"/>
      <c r="I6" s="166"/>
      <c r="J6" s="233"/>
    </row>
    <row r="7" spans="1:10" s="167" customFormat="1" ht="13.5" customHeight="1">
      <c r="A7" s="283" t="s">
        <v>147</v>
      </c>
      <c r="B7" s="230" t="str">
        <f>OtOrg</f>
        <v>Управление образования</v>
      </c>
      <c r="C7" s="164"/>
      <c r="D7" s="164"/>
      <c r="E7" s="165"/>
      <c r="F7" s="165"/>
      <c r="G7" s="165"/>
      <c r="H7" s="165"/>
      <c r="I7" s="168" t="s">
        <v>281</v>
      </c>
      <c r="J7" s="233">
        <f>OKATO</f>
      </c>
    </row>
    <row r="8" spans="1:10" ht="13.5" customHeight="1">
      <c r="A8" s="284" t="s">
        <v>148</v>
      </c>
      <c r="B8" s="231"/>
      <c r="C8" s="169"/>
      <c r="D8" s="169"/>
      <c r="E8" s="170"/>
      <c r="F8" s="170"/>
      <c r="G8" s="170"/>
      <c r="H8" s="170"/>
      <c r="I8" s="171" t="s">
        <v>145</v>
      </c>
      <c r="J8" s="234">
        <f>OtOkpo</f>
      </c>
    </row>
    <row r="9" spans="1:10" ht="13.5" customHeight="1">
      <c r="A9" s="284" t="s">
        <v>149</v>
      </c>
      <c r="B9" s="232" t="str">
        <f>OtRasp</f>
        <v>Управление образования</v>
      </c>
      <c r="C9" s="173"/>
      <c r="D9" s="173"/>
      <c r="E9" s="174"/>
      <c r="F9" s="174"/>
      <c r="G9" s="174"/>
      <c r="H9" s="174"/>
      <c r="I9" s="171" t="s">
        <v>150</v>
      </c>
      <c r="J9" s="234" t="str">
        <f>GLV</f>
        <v>933</v>
      </c>
    </row>
    <row r="10" spans="1:10" ht="12.75" customHeight="1">
      <c r="A10" s="284" t="s">
        <v>151</v>
      </c>
      <c r="B10" s="175" t="s">
        <v>297</v>
      </c>
      <c r="C10" s="173"/>
      <c r="D10" s="173"/>
      <c r="E10" s="174"/>
      <c r="F10" s="174"/>
      <c r="G10" s="174"/>
      <c r="H10" s="174"/>
      <c r="I10" s="171"/>
      <c r="J10" s="172" t="s">
        <v>6</v>
      </c>
    </row>
    <row r="11" spans="1:10" ht="12.75" customHeight="1">
      <c r="A11" s="284" t="s">
        <v>152</v>
      </c>
      <c r="B11" s="169"/>
      <c r="C11" s="169"/>
      <c r="D11" s="169"/>
      <c r="E11" s="170"/>
      <c r="F11" s="170"/>
      <c r="G11" s="170"/>
      <c r="H11" s="170"/>
      <c r="I11" s="171"/>
      <c r="J11" s="172"/>
    </row>
    <row r="12" spans="1:10" ht="12.75" customHeight="1" thickBot="1">
      <c r="A12" s="284" t="s">
        <v>153</v>
      </c>
      <c r="B12" s="169"/>
      <c r="C12" s="169"/>
      <c r="D12" s="169"/>
      <c r="E12" s="170"/>
      <c r="F12" s="170"/>
      <c r="G12" s="170"/>
      <c r="H12" s="170"/>
      <c r="I12" s="171" t="s">
        <v>154</v>
      </c>
      <c r="J12" s="176" t="s">
        <v>155</v>
      </c>
    </row>
    <row r="13" spans="2:10" ht="12" customHeight="1">
      <c r="B13" s="178"/>
      <c r="C13" s="178"/>
      <c r="D13" s="179" t="s">
        <v>156</v>
      </c>
      <c r="E13" s="170"/>
      <c r="G13" s="170"/>
      <c r="H13" s="170"/>
      <c r="I13" s="170"/>
      <c r="J13" s="181"/>
    </row>
    <row r="14" spans="1:10" ht="5.25" customHeight="1">
      <c r="A14" s="182"/>
      <c r="B14" s="182"/>
      <c r="C14" s="182"/>
      <c r="D14" s="183"/>
      <c r="E14" s="184"/>
      <c r="F14" s="184"/>
      <c r="G14" s="184"/>
      <c r="H14" s="184"/>
      <c r="I14" s="184"/>
      <c r="J14" s="185"/>
    </row>
    <row r="15" spans="1:10" s="4" customFormat="1" ht="14.25" customHeight="1">
      <c r="A15" s="460" t="s">
        <v>99</v>
      </c>
      <c r="B15" s="460" t="s">
        <v>3</v>
      </c>
      <c r="C15" s="460" t="s">
        <v>4</v>
      </c>
      <c r="D15" s="448" t="s">
        <v>274</v>
      </c>
      <c r="E15" s="450" t="s">
        <v>157</v>
      </c>
      <c r="F15" s="451"/>
      <c r="G15" s="451"/>
      <c r="H15" s="451"/>
      <c r="I15" s="452"/>
      <c r="J15" s="448" t="s">
        <v>277</v>
      </c>
    </row>
    <row r="16" spans="1:10" s="4" customFormat="1" ht="23.25" customHeight="1">
      <c r="A16" s="462"/>
      <c r="B16" s="461"/>
      <c r="C16" s="461"/>
      <c r="D16" s="449"/>
      <c r="E16" s="31" t="s">
        <v>158</v>
      </c>
      <c r="F16" s="31" t="s">
        <v>159</v>
      </c>
      <c r="G16" s="32" t="s">
        <v>275</v>
      </c>
      <c r="H16" s="30" t="s">
        <v>276</v>
      </c>
      <c r="I16" s="31" t="s">
        <v>134</v>
      </c>
      <c r="J16" s="449"/>
    </row>
    <row r="17" spans="1:15" ht="12" customHeight="1" thickBot="1">
      <c r="A17" s="33">
        <v>1</v>
      </c>
      <c r="B17" s="5">
        <v>2</v>
      </c>
      <c r="C17" s="5">
        <v>3</v>
      </c>
      <c r="D17" s="34" t="s">
        <v>160</v>
      </c>
      <c r="E17" s="35" t="s">
        <v>161</v>
      </c>
      <c r="F17" s="34" t="s">
        <v>5</v>
      </c>
      <c r="G17" s="34" t="s">
        <v>6</v>
      </c>
      <c r="H17" s="34" t="s">
        <v>162</v>
      </c>
      <c r="I17" s="34" t="s">
        <v>163</v>
      </c>
      <c r="J17" s="34" t="s">
        <v>139</v>
      </c>
      <c r="K17" s="4"/>
      <c r="L17" s="4"/>
      <c r="M17" s="4"/>
      <c r="N17" s="4"/>
      <c r="O17" s="4"/>
    </row>
    <row r="18" spans="1:15" ht="15" customHeight="1">
      <c r="A18" s="36" t="s">
        <v>232</v>
      </c>
      <c r="B18" s="37" t="s">
        <v>7</v>
      </c>
      <c r="C18" s="38"/>
      <c r="D18" s="235">
        <f>D19+D22+D23+D24+D28+D37</f>
        <v>0</v>
      </c>
      <c r="E18" s="235">
        <f>E19+E22+E23+E24+E28+E37</f>
        <v>0</v>
      </c>
      <c r="F18" s="235">
        <f>F19+F22+F23+F24+F28+F37</f>
        <v>0</v>
      </c>
      <c r="G18" s="239"/>
      <c r="H18" s="235">
        <f>H19+H22+H23+H24+H28+H37</f>
        <v>0</v>
      </c>
      <c r="I18" s="235">
        <f>E18+F18+G18+H18</f>
        <v>0</v>
      </c>
      <c r="J18" s="236">
        <f>D18-I18</f>
        <v>0</v>
      </c>
      <c r="K18" s="4"/>
      <c r="L18" s="4"/>
      <c r="M18" s="4"/>
      <c r="N18" s="4"/>
      <c r="O18" s="4"/>
    </row>
    <row r="19" spans="1:15" ht="14.25" customHeight="1">
      <c r="A19" s="39" t="s">
        <v>9</v>
      </c>
      <c r="B19" s="40" t="s">
        <v>10</v>
      </c>
      <c r="C19" s="41" t="s">
        <v>11</v>
      </c>
      <c r="D19" s="239"/>
      <c r="E19" s="239"/>
      <c r="F19" s="239"/>
      <c r="G19" s="239"/>
      <c r="H19" s="239"/>
      <c r="I19" s="239"/>
      <c r="J19" s="380"/>
      <c r="K19" s="4"/>
      <c r="L19" s="4"/>
      <c r="M19" s="4"/>
      <c r="N19" s="4"/>
      <c r="O19" s="4"/>
    </row>
    <row r="20" spans="1:15" ht="11.25" customHeight="1">
      <c r="A20" s="42" t="s">
        <v>32</v>
      </c>
      <c r="B20" s="43"/>
      <c r="C20" s="44"/>
      <c r="D20" s="239"/>
      <c r="E20" s="240"/>
      <c r="F20" s="239"/>
      <c r="G20" s="239"/>
      <c r="H20" s="239"/>
      <c r="I20" s="241"/>
      <c r="J20" s="242"/>
      <c r="K20" s="4"/>
      <c r="L20" s="4"/>
      <c r="M20" s="4"/>
      <c r="N20" s="4"/>
      <c r="O20" s="4"/>
    </row>
    <row r="21" spans="1:15" ht="13.5" customHeight="1">
      <c r="A21" s="46" t="s">
        <v>164</v>
      </c>
      <c r="B21" s="47" t="s">
        <v>136</v>
      </c>
      <c r="C21" s="41" t="s">
        <v>11</v>
      </c>
      <c r="D21" s="382"/>
      <c r="E21" s="382"/>
      <c r="F21" s="382"/>
      <c r="G21" s="382"/>
      <c r="H21" s="382"/>
      <c r="I21" s="382"/>
      <c r="J21" s="383"/>
      <c r="K21" s="4"/>
      <c r="L21" s="4"/>
      <c r="M21" s="4"/>
      <c r="N21" s="4"/>
      <c r="O21" s="4"/>
    </row>
    <row r="22" spans="1:15" ht="14.25" customHeight="1">
      <c r="A22" s="39" t="s">
        <v>12</v>
      </c>
      <c r="B22" s="40" t="s">
        <v>13</v>
      </c>
      <c r="C22" s="41" t="s">
        <v>14</v>
      </c>
      <c r="D22" s="239"/>
      <c r="E22" s="239"/>
      <c r="F22" s="239"/>
      <c r="G22" s="239"/>
      <c r="H22" s="239"/>
      <c r="I22" s="239"/>
      <c r="J22" s="379"/>
      <c r="K22" s="4"/>
      <c r="L22" s="4"/>
      <c r="M22" s="4"/>
      <c r="N22" s="4"/>
      <c r="O22" s="4"/>
    </row>
    <row r="23" spans="1:15" ht="24" customHeight="1">
      <c r="A23" s="39" t="s">
        <v>165</v>
      </c>
      <c r="B23" s="40" t="s">
        <v>15</v>
      </c>
      <c r="C23" s="41" t="s">
        <v>16</v>
      </c>
      <c r="D23" s="239"/>
      <c r="E23" s="239"/>
      <c r="F23" s="239"/>
      <c r="G23" s="239"/>
      <c r="H23" s="239"/>
      <c r="I23" s="239"/>
      <c r="J23" s="379"/>
      <c r="K23" s="4"/>
      <c r="L23" s="4"/>
      <c r="M23" s="4"/>
      <c r="N23" s="4"/>
      <c r="O23" s="4"/>
    </row>
    <row r="24" spans="1:15" ht="14.25" customHeight="1">
      <c r="A24" s="39" t="s">
        <v>17</v>
      </c>
      <c r="B24" s="40" t="s">
        <v>18</v>
      </c>
      <c r="C24" s="41" t="s">
        <v>19</v>
      </c>
      <c r="D24" s="239"/>
      <c r="E24" s="239"/>
      <c r="F24" s="239"/>
      <c r="G24" s="239"/>
      <c r="H24" s="239"/>
      <c r="I24" s="239"/>
      <c r="J24" s="379"/>
      <c r="K24" s="4"/>
      <c r="L24" s="4"/>
      <c r="M24" s="4"/>
      <c r="N24" s="4"/>
      <c r="O24" s="4"/>
    </row>
    <row r="25" spans="1:15" ht="12" customHeight="1">
      <c r="A25" s="48" t="s">
        <v>20</v>
      </c>
      <c r="B25" s="43"/>
      <c r="C25" s="44"/>
      <c r="D25" s="246"/>
      <c r="E25" s="247"/>
      <c r="F25" s="246"/>
      <c r="G25" s="246"/>
      <c r="H25" s="246"/>
      <c r="I25" s="241"/>
      <c r="J25" s="242"/>
      <c r="K25" s="4"/>
      <c r="L25" s="4"/>
      <c r="M25" s="4"/>
      <c r="N25" s="4"/>
      <c r="O25" s="4"/>
    </row>
    <row r="26" spans="1:15" ht="22.5" customHeight="1">
      <c r="A26" s="46" t="s">
        <v>166</v>
      </c>
      <c r="B26" s="47" t="s">
        <v>21</v>
      </c>
      <c r="C26" s="41" t="s">
        <v>22</v>
      </c>
      <c r="D26" s="382"/>
      <c r="E26" s="382"/>
      <c r="F26" s="382"/>
      <c r="G26" s="382"/>
      <c r="H26" s="382"/>
      <c r="I26" s="382"/>
      <c r="J26" s="383"/>
      <c r="K26" s="4"/>
      <c r="L26" s="4"/>
      <c r="M26" s="4"/>
      <c r="N26" s="4"/>
      <c r="O26" s="4"/>
    </row>
    <row r="27" spans="1:15" ht="14.25" customHeight="1">
      <c r="A27" s="46" t="s">
        <v>23</v>
      </c>
      <c r="B27" s="40" t="s">
        <v>24</v>
      </c>
      <c r="C27" s="41" t="s">
        <v>25</v>
      </c>
      <c r="D27" s="239"/>
      <c r="E27" s="239"/>
      <c r="F27" s="239"/>
      <c r="G27" s="239"/>
      <c r="H27" s="239"/>
      <c r="I27" s="239"/>
      <c r="J27" s="379"/>
      <c r="K27" s="4"/>
      <c r="L27" s="4"/>
      <c r="M27" s="4"/>
      <c r="N27" s="4"/>
      <c r="O27" s="4"/>
    </row>
    <row r="28" spans="1:15" ht="15.75" customHeight="1">
      <c r="A28" s="39" t="s">
        <v>26</v>
      </c>
      <c r="B28" s="40" t="s">
        <v>27</v>
      </c>
      <c r="C28" s="41" t="s">
        <v>167</v>
      </c>
      <c r="D28" s="381"/>
      <c r="E28" s="381"/>
      <c r="F28" s="381"/>
      <c r="G28" s="381"/>
      <c r="H28" s="381"/>
      <c r="I28" s="381"/>
      <c r="J28" s="380"/>
      <c r="K28" s="4"/>
      <c r="L28" s="4"/>
      <c r="M28" s="4"/>
      <c r="N28" s="4"/>
      <c r="O28" s="4"/>
    </row>
    <row r="29" spans="1:15" ht="12" customHeight="1">
      <c r="A29" s="48" t="s">
        <v>20</v>
      </c>
      <c r="B29" s="43"/>
      <c r="C29" s="44"/>
      <c r="D29" s="246"/>
      <c r="E29" s="247"/>
      <c r="F29" s="246"/>
      <c r="G29" s="246"/>
      <c r="H29" s="246"/>
      <c r="I29" s="241"/>
      <c r="J29" s="250"/>
      <c r="K29" s="4"/>
      <c r="L29" s="4"/>
      <c r="M29" s="4"/>
      <c r="N29" s="4"/>
      <c r="O29" s="4"/>
    </row>
    <row r="30" spans="1:15" ht="14.25" customHeight="1">
      <c r="A30" s="46" t="s">
        <v>168</v>
      </c>
      <c r="B30" s="47" t="s">
        <v>30</v>
      </c>
      <c r="C30" s="41" t="s">
        <v>109</v>
      </c>
      <c r="D30" s="253"/>
      <c r="E30" s="253"/>
      <c r="F30" s="253"/>
      <c r="G30" s="382"/>
      <c r="H30" s="253"/>
      <c r="I30" s="253"/>
      <c r="J30" s="385"/>
      <c r="K30" s="4"/>
      <c r="L30" s="4"/>
      <c r="M30" s="4"/>
      <c r="N30" s="4"/>
      <c r="O30" s="4"/>
    </row>
    <row r="31" spans="1:15" ht="14.25" customHeight="1">
      <c r="A31" s="46" t="s">
        <v>169</v>
      </c>
      <c r="B31" s="47" t="s">
        <v>33</v>
      </c>
      <c r="C31" s="41" t="s">
        <v>111</v>
      </c>
      <c r="D31" s="246"/>
      <c r="E31" s="246"/>
      <c r="F31" s="246"/>
      <c r="G31" s="239"/>
      <c r="H31" s="246"/>
      <c r="I31" s="246"/>
      <c r="J31" s="250"/>
      <c r="K31" s="4"/>
      <c r="L31" s="4"/>
      <c r="M31" s="4"/>
      <c r="N31" s="4"/>
      <c r="O31" s="4"/>
    </row>
    <row r="32" spans="1:15" ht="14.25" customHeight="1">
      <c r="A32" s="46" t="s">
        <v>170</v>
      </c>
      <c r="B32" s="47" t="s">
        <v>137</v>
      </c>
      <c r="C32" s="41" t="s">
        <v>112</v>
      </c>
      <c r="D32" s="246"/>
      <c r="E32" s="246"/>
      <c r="F32" s="246"/>
      <c r="G32" s="239"/>
      <c r="H32" s="246"/>
      <c r="I32" s="246"/>
      <c r="J32" s="250"/>
      <c r="K32" s="4"/>
      <c r="L32" s="4"/>
      <c r="M32" s="4"/>
      <c r="N32" s="4"/>
      <c r="O32" s="4"/>
    </row>
    <row r="33" spans="1:15" ht="14.25" customHeight="1">
      <c r="A33" s="46" t="s">
        <v>171</v>
      </c>
      <c r="B33" s="47" t="s">
        <v>172</v>
      </c>
      <c r="C33" s="41" t="s">
        <v>114</v>
      </c>
      <c r="D33" s="246"/>
      <c r="E33" s="246"/>
      <c r="F33" s="246"/>
      <c r="G33" s="239"/>
      <c r="H33" s="246"/>
      <c r="I33" s="246"/>
      <c r="J33" s="250"/>
      <c r="K33" s="4"/>
      <c r="L33" s="4"/>
      <c r="M33" s="4"/>
      <c r="N33" s="4"/>
      <c r="O33" s="4"/>
    </row>
    <row r="34" spans="1:15" ht="14.25" customHeight="1">
      <c r="A34" s="49" t="s">
        <v>173</v>
      </c>
      <c r="B34" s="40" t="s">
        <v>34</v>
      </c>
      <c r="C34" s="41" t="s">
        <v>118</v>
      </c>
      <c r="D34" s="246"/>
      <c r="E34" s="246"/>
      <c r="F34" s="246"/>
      <c r="G34" s="239"/>
      <c r="H34" s="246"/>
      <c r="I34" s="246"/>
      <c r="J34" s="250"/>
      <c r="K34" s="4"/>
      <c r="L34" s="4"/>
      <c r="M34" s="4"/>
      <c r="N34" s="4"/>
      <c r="O34" s="4"/>
    </row>
    <row r="35" spans="1:15" ht="14.25" customHeight="1">
      <c r="A35" s="49" t="s">
        <v>174</v>
      </c>
      <c r="B35" s="40" t="s">
        <v>175</v>
      </c>
      <c r="C35" s="41" t="s">
        <v>120</v>
      </c>
      <c r="D35" s="246"/>
      <c r="E35" s="246"/>
      <c r="F35" s="246"/>
      <c r="G35" s="239"/>
      <c r="H35" s="246"/>
      <c r="I35" s="246"/>
      <c r="J35" s="250"/>
      <c r="K35" s="4"/>
      <c r="L35" s="4"/>
      <c r="M35" s="4"/>
      <c r="N35" s="4"/>
      <c r="O35" s="4"/>
    </row>
    <row r="36" spans="1:15" ht="14.25" customHeight="1">
      <c r="A36" s="49" t="s">
        <v>176</v>
      </c>
      <c r="B36" s="40" t="s">
        <v>177</v>
      </c>
      <c r="C36" s="41" t="s">
        <v>124</v>
      </c>
      <c r="D36" s="246"/>
      <c r="E36" s="246"/>
      <c r="F36" s="246"/>
      <c r="G36" s="239"/>
      <c r="H36" s="246"/>
      <c r="I36" s="246"/>
      <c r="J36" s="250"/>
      <c r="K36" s="4"/>
      <c r="L36" s="4"/>
      <c r="M36" s="4"/>
      <c r="N36" s="4"/>
      <c r="O36" s="4"/>
    </row>
    <row r="37" spans="1:15" ht="15.75" customHeight="1">
      <c r="A37" s="50" t="s">
        <v>36</v>
      </c>
      <c r="B37" s="40" t="s">
        <v>8</v>
      </c>
      <c r="C37" s="51" t="s">
        <v>37</v>
      </c>
      <c r="D37" s="235">
        <f>D39+D40+D41+D42</f>
        <v>0</v>
      </c>
      <c r="E37" s="392">
        <f>E39+E40+E41+E42</f>
        <v>0</v>
      </c>
      <c r="F37" s="235">
        <f>F39+F40+F41+F42</f>
        <v>0</v>
      </c>
      <c r="G37" s="381"/>
      <c r="H37" s="235">
        <f>H39+H40+H41+H42</f>
        <v>0</v>
      </c>
      <c r="I37" s="235">
        <f>E37+F37+G37+H37</f>
        <v>0</v>
      </c>
      <c r="J37" s="238">
        <f>D37-I37</f>
        <v>0</v>
      </c>
      <c r="K37" s="4"/>
      <c r="L37" s="4"/>
      <c r="M37" s="4"/>
      <c r="N37" s="4"/>
      <c r="O37" s="4"/>
    </row>
    <row r="38" spans="1:15" ht="12" customHeight="1">
      <c r="A38" s="42" t="s">
        <v>32</v>
      </c>
      <c r="B38" s="43"/>
      <c r="C38" s="44"/>
      <c r="D38" s="246"/>
      <c r="E38" s="247"/>
      <c r="F38" s="246"/>
      <c r="G38" s="246"/>
      <c r="H38" s="246"/>
      <c r="I38" s="246"/>
      <c r="J38" s="251"/>
      <c r="K38" s="4"/>
      <c r="L38" s="4"/>
      <c r="M38" s="4"/>
      <c r="N38" s="4"/>
      <c r="O38" s="4"/>
    </row>
    <row r="39" spans="1:15" ht="13.5" customHeight="1">
      <c r="A39" s="46" t="s">
        <v>278</v>
      </c>
      <c r="B39" s="47" t="s">
        <v>38</v>
      </c>
      <c r="C39" s="41" t="s">
        <v>37</v>
      </c>
      <c r="D39" s="252"/>
      <c r="E39" s="252"/>
      <c r="F39" s="253"/>
      <c r="G39" s="253"/>
      <c r="H39" s="253"/>
      <c r="I39" s="253"/>
      <c r="J39" s="254"/>
      <c r="K39" s="4"/>
      <c r="L39" s="4"/>
      <c r="M39" s="4"/>
      <c r="N39" s="4"/>
      <c r="O39" s="4"/>
    </row>
    <row r="40" spans="1:15" ht="14.25" customHeight="1">
      <c r="A40" s="49" t="s">
        <v>299</v>
      </c>
      <c r="B40" s="47" t="s">
        <v>39</v>
      </c>
      <c r="C40" s="41" t="s">
        <v>37</v>
      </c>
      <c r="D40" s="252"/>
      <c r="E40" s="252"/>
      <c r="F40" s="253"/>
      <c r="G40" s="253"/>
      <c r="H40" s="253"/>
      <c r="I40" s="253"/>
      <c r="J40" s="254"/>
      <c r="K40" s="4"/>
      <c r="L40" s="4"/>
      <c r="M40" s="4"/>
      <c r="N40" s="4"/>
      <c r="O40" s="4"/>
    </row>
    <row r="41" spans="1:15" ht="14.25" customHeight="1">
      <c r="A41" s="49" t="s">
        <v>279</v>
      </c>
      <c r="B41" s="47" t="s">
        <v>40</v>
      </c>
      <c r="C41" s="41" t="s">
        <v>37</v>
      </c>
      <c r="D41" s="252"/>
      <c r="E41" s="252"/>
      <c r="F41" s="253"/>
      <c r="G41" s="253"/>
      <c r="H41" s="253"/>
      <c r="I41" s="253"/>
      <c r="J41" s="254"/>
      <c r="K41" s="4"/>
      <c r="L41" s="4"/>
      <c r="M41" s="4"/>
      <c r="N41" s="4"/>
      <c r="O41" s="4"/>
    </row>
    <row r="42" spans="1:15" s="186" customFormat="1" ht="14.25" customHeight="1" thickBot="1">
      <c r="A42" s="52" t="s">
        <v>280</v>
      </c>
      <c r="B42" s="53" t="s">
        <v>41</v>
      </c>
      <c r="C42" s="54" t="s">
        <v>37</v>
      </c>
      <c r="D42" s="255"/>
      <c r="E42" s="255"/>
      <c r="F42" s="255"/>
      <c r="G42" s="388"/>
      <c r="H42" s="255"/>
      <c r="I42" s="256">
        <f>E42+F42+G42+H42</f>
        <v>0</v>
      </c>
      <c r="J42" s="257">
        <f>D42-I42</f>
        <v>0</v>
      </c>
      <c r="K42" s="55"/>
      <c r="L42" s="55"/>
      <c r="M42" s="55"/>
      <c r="N42" s="55"/>
      <c r="O42" s="55"/>
    </row>
    <row r="43" spans="1:15" ht="8.25" customHeight="1">
      <c r="A43" s="4"/>
      <c r="B43" s="22"/>
      <c r="C43" s="22"/>
      <c r="D43" s="22"/>
      <c r="E43" s="15"/>
      <c r="F43" s="15"/>
      <c r="G43" s="15"/>
      <c r="H43" s="15"/>
      <c r="I43" s="24"/>
      <c r="J43" s="25"/>
      <c r="K43" s="4"/>
      <c r="L43" s="4"/>
      <c r="M43" s="4"/>
      <c r="N43" s="4"/>
      <c r="O43" s="4"/>
    </row>
    <row r="44" spans="1:15" ht="15" customHeight="1">
      <c r="A44" s="56"/>
      <c r="B44" s="56"/>
      <c r="C44" s="56"/>
      <c r="D44" s="57" t="s">
        <v>178</v>
      </c>
      <c r="E44" s="58"/>
      <c r="F44" s="58"/>
      <c r="G44" s="58"/>
      <c r="H44" s="58"/>
      <c r="I44" s="15"/>
      <c r="J44" s="285" t="s">
        <v>179</v>
      </c>
      <c r="K44" s="4"/>
      <c r="L44" s="4"/>
      <c r="M44" s="4"/>
      <c r="N44" s="4"/>
      <c r="O44" s="4"/>
    </row>
    <row r="45" spans="1:15" ht="9.75" customHeight="1">
      <c r="A45" s="18"/>
      <c r="B45" s="59"/>
      <c r="C45" s="59"/>
      <c r="D45" s="60"/>
      <c r="E45" s="60"/>
      <c r="F45" s="61"/>
      <c r="G45" s="61"/>
      <c r="H45" s="60"/>
      <c r="I45" s="28"/>
      <c r="J45" s="60"/>
      <c r="K45" s="4"/>
      <c r="L45" s="4"/>
      <c r="M45" s="4"/>
      <c r="N45" s="4"/>
      <c r="O45" s="4"/>
    </row>
    <row r="46" spans="1:10" s="4" customFormat="1" ht="14.25" customHeight="1">
      <c r="A46" s="460" t="s">
        <v>99</v>
      </c>
      <c r="B46" s="460" t="s">
        <v>3</v>
      </c>
      <c r="C46" s="460" t="s">
        <v>4</v>
      </c>
      <c r="D46" s="448" t="s">
        <v>274</v>
      </c>
      <c r="E46" s="450" t="s">
        <v>157</v>
      </c>
      <c r="F46" s="451"/>
      <c r="G46" s="451"/>
      <c r="H46" s="451"/>
      <c r="I46" s="452"/>
      <c r="J46" s="448" t="s">
        <v>277</v>
      </c>
    </row>
    <row r="47" spans="1:10" s="4" customFormat="1" ht="23.25" customHeight="1">
      <c r="A47" s="462"/>
      <c r="B47" s="461"/>
      <c r="C47" s="461"/>
      <c r="D47" s="449"/>
      <c r="E47" s="31" t="s">
        <v>158</v>
      </c>
      <c r="F47" s="31" t="s">
        <v>159</v>
      </c>
      <c r="G47" s="32" t="s">
        <v>275</v>
      </c>
      <c r="H47" s="30" t="s">
        <v>276</v>
      </c>
      <c r="I47" s="31" t="s">
        <v>134</v>
      </c>
      <c r="J47" s="449"/>
    </row>
    <row r="48" spans="1:15" ht="12" customHeight="1" thickBot="1">
      <c r="A48" s="33">
        <v>1</v>
      </c>
      <c r="B48" s="5">
        <v>2</v>
      </c>
      <c r="C48" s="5">
        <v>3</v>
      </c>
      <c r="D48" s="34" t="s">
        <v>160</v>
      </c>
      <c r="E48" s="35" t="s">
        <v>161</v>
      </c>
      <c r="F48" s="34" t="s">
        <v>5</v>
      </c>
      <c r="G48" s="34" t="s">
        <v>6</v>
      </c>
      <c r="H48" s="34" t="s">
        <v>162</v>
      </c>
      <c r="I48" s="34" t="s">
        <v>163</v>
      </c>
      <c r="J48" s="34" t="s">
        <v>139</v>
      </c>
      <c r="K48" s="4"/>
      <c r="L48" s="4"/>
      <c r="M48" s="4"/>
      <c r="N48" s="4"/>
      <c r="O48" s="4"/>
    </row>
    <row r="49" spans="1:15" ht="15" customHeight="1">
      <c r="A49" s="62" t="s">
        <v>233</v>
      </c>
      <c r="B49" s="63" t="s">
        <v>42</v>
      </c>
      <c r="C49" s="64"/>
      <c r="D49" s="258">
        <f>D51+D56+D64+D68+D78+D82+D86+D87+D93</f>
        <v>0</v>
      </c>
      <c r="E49" s="258">
        <f>E51+E56+E64+E68+E78+E82+E86+E87+E93</f>
        <v>0</v>
      </c>
      <c r="F49" s="258">
        <f>F51+F56+F64+F68+F78+F82+F86+F87+F93</f>
        <v>0</v>
      </c>
      <c r="G49" s="258">
        <f>G51+G56+G64+G68+G78+G82+G86+G87+G93</f>
        <v>0</v>
      </c>
      <c r="H49" s="258">
        <f>H51+H56+H64+H68+H78+H82+H86+H87+H93</f>
        <v>0</v>
      </c>
      <c r="I49" s="244">
        <f>E49+F49+G49+H49</f>
        <v>0</v>
      </c>
      <c r="J49" s="236">
        <f>D49-I49</f>
        <v>0</v>
      </c>
      <c r="K49" s="4"/>
      <c r="L49" s="4"/>
      <c r="M49" s="4"/>
      <c r="N49" s="4"/>
      <c r="O49" s="4"/>
    </row>
    <row r="50" spans="1:15" ht="12" customHeight="1">
      <c r="A50" s="48" t="s">
        <v>20</v>
      </c>
      <c r="B50" s="65"/>
      <c r="C50" s="45"/>
      <c r="D50" s="246"/>
      <c r="E50" s="247"/>
      <c r="F50" s="246"/>
      <c r="G50" s="246"/>
      <c r="H50" s="246"/>
      <c r="I50" s="246"/>
      <c r="J50" s="250"/>
      <c r="K50" s="4"/>
      <c r="L50" s="4"/>
      <c r="M50" s="4"/>
      <c r="N50" s="4"/>
      <c r="O50" s="4"/>
    </row>
    <row r="51" spans="1:15" ht="25.5" customHeight="1">
      <c r="A51" s="39" t="s">
        <v>43</v>
      </c>
      <c r="B51" s="66" t="s">
        <v>44</v>
      </c>
      <c r="C51" s="67" t="s">
        <v>45</v>
      </c>
      <c r="D51" s="244">
        <f>D53+D54+D55</f>
        <v>0</v>
      </c>
      <c r="E51" s="244">
        <f>E53+E54+E55</f>
        <v>0</v>
      </c>
      <c r="F51" s="244">
        <f>F53+F54+F55</f>
        <v>0</v>
      </c>
      <c r="G51" s="244">
        <f>G53+G54+G55</f>
        <v>0</v>
      </c>
      <c r="H51" s="244">
        <f>H53+H54+H55</f>
        <v>0</v>
      </c>
      <c r="I51" s="244">
        <f>E51+F51+G51+H51</f>
        <v>0</v>
      </c>
      <c r="J51" s="245">
        <f>D51-I51</f>
        <v>0</v>
      </c>
      <c r="K51" s="4"/>
      <c r="L51" s="4"/>
      <c r="M51" s="4"/>
      <c r="N51" s="4"/>
      <c r="O51" s="4"/>
    </row>
    <row r="52" spans="1:15" ht="10.5" customHeight="1">
      <c r="A52" s="48" t="s">
        <v>20</v>
      </c>
      <c r="B52" s="65"/>
      <c r="C52" s="45"/>
      <c r="D52" s="246"/>
      <c r="E52" s="247"/>
      <c r="F52" s="246"/>
      <c r="G52" s="246"/>
      <c r="H52" s="246"/>
      <c r="I52" s="246"/>
      <c r="J52" s="250"/>
      <c r="K52" s="4"/>
      <c r="L52" s="4"/>
      <c r="M52" s="4"/>
      <c r="N52" s="4"/>
      <c r="O52" s="4"/>
    </row>
    <row r="53" spans="1:15" ht="14.25" customHeight="1">
      <c r="A53" s="46" t="s">
        <v>46</v>
      </c>
      <c r="B53" s="68" t="s">
        <v>47</v>
      </c>
      <c r="C53" s="69" t="s">
        <v>48</v>
      </c>
      <c r="D53" s="243"/>
      <c r="E53" s="248"/>
      <c r="F53" s="243"/>
      <c r="G53" s="243"/>
      <c r="H53" s="243"/>
      <c r="I53" s="244">
        <f>E53+F53+G53+H53</f>
        <v>0</v>
      </c>
      <c r="J53" s="259">
        <f>D53-I53</f>
        <v>0</v>
      </c>
      <c r="K53" s="4"/>
      <c r="L53" s="4"/>
      <c r="M53" s="4"/>
      <c r="N53" s="4"/>
      <c r="O53" s="4"/>
    </row>
    <row r="54" spans="1:15" ht="14.25" customHeight="1">
      <c r="A54" s="49" t="s">
        <v>49</v>
      </c>
      <c r="B54" s="70" t="s">
        <v>50</v>
      </c>
      <c r="C54" s="69" t="s">
        <v>51</v>
      </c>
      <c r="D54" s="243"/>
      <c r="E54" s="248"/>
      <c r="F54" s="243"/>
      <c r="G54" s="243"/>
      <c r="H54" s="243"/>
      <c r="I54" s="244">
        <f>E54+F54+G54+H54</f>
        <v>0</v>
      </c>
      <c r="J54" s="238">
        <f>D54-I54</f>
        <v>0</v>
      </c>
      <c r="K54" s="4"/>
      <c r="L54" s="4"/>
      <c r="M54" s="4"/>
      <c r="N54" s="4"/>
      <c r="O54" s="4"/>
    </row>
    <row r="55" spans="1:15" ht="14.25" customHeight="1">
      <c r="A55" s="49" t="s">
        <v>52</v>
      </c>
      <c r="B55" s="70" t="s">
        <v>53</v>
      </c>
      <c r="C55" s="69" t="s">
        <v>54</v>
      </c>
      <c r="D55" s="243"/>
      <c r="E55" s="248"/>
      <c r="F55" s="243"/>
      <c r="G55" s="243"/>
      <c r="H55" s="243"/>
      <c r="I55" s="244">
        <f>E55+F55+G55+H55</f>
        <v>0</v>
      </c>
      <c r="J55" s="238">
        <f>D55-I55</f>
        <v>0</v>
      </c>
      <c r="K55" s="4"/>
      <c r="L55" s="4"/>
      <c r="M55" s="4"/>
      <c r="N55" s="4"/>
      <c r="O55" s="4"/>
    </row>
    <row r="56" spans="1:15" ht="15.75" customHeight="1">
      <c r="A56" s="39" t="s">
        <v>55</v>
      </c>
      <c r="B56" s="70" t="s">
        <v>28</v>
      </c>
      <c r="C56" s="69" t="s">
        <v>56</v>
      </c>
      <c r="D56" s="244">
        <f>D58+D59+D60+D61+D62+D63</f>
        <v>0</v>
      </c>
      <c r="E56" s="244">
        <f>E58+E59+E60+E61+E62+E63</f>
        <v>0</v>
      </c>
      <c r="F56" s="244">
        <f>F58+F59+F60+F61+F62+F63</f>
        <v>0</v>
      </c>
      <c r="G56" s="244">
        <f>G58+G59+G60+G61+G62+G63</f>
        <v>0</v>
      </c>
      <c r="H56" s="244">
        <f>H58+H59+H60+H61+H62+H63</f>
        <v>0</v>
      </c>
      <c r="I56" s="244">
        <f>E56+F56+G56+H56</f>
        <v>0</v>
      </c>
      <c r="J56" s="238">
        <f>D56-I56</f>
        <v>0</v>
      </c>
      <c r="K56" s="4"/>
      <c r="L56" s="4"/>
      <c r="M56" s="4"/>
      <c r="N56" s="4"/>
      <c r="O56" s="4"/>
    </row>
    <row r="57" spans="1:15" ht="12" customHeight="1">
      <c r="A57" s="48" t="s">
        <v>20</v>
      </c>
      <c r="B57" s="65"/>
      <c r="C57" s="45"/>
      <c r="D57" s="246"/>
      <c r="E57" s="247"/>
      <c r="F57" s="246"/>
      <c r="G57" s="246"/>
      <c r="H57" s="246"/>
      <c r="I57" s="246"/>
      <c r="J57" s="250"/>
      <c r="K57" s="4"/>
      <c r="L57" s="4"/>
      <c r="M57" s="4"/>
      <c r="N57" s="4"/>
      <c r="O57" s="4"/>
    </row>
    <row r="58" spans="1:15" ht="13.5" customHeight="1">
      <c r="A58" s="46" t="s">
        <v>57</v>
      </c>
      <c r="B58" s="68" t="s">
        <v>29</v>
      </c>
      <c r="C58" s="69" t="s">
        <v>58</v>
      </c>
      <c r="D58" s="243"/>
      <c r="E58" s="248"/>
      <c r="F58" s="243"/>
      <c r="G58" s="243"/>
      <c r="H58" s="243"/>
      <c r="I58" s="244">
        <f aca="true" t="shared" si="0" ref="I58:I63">E58+F58+G58+H58</f>
        <v>0</v>
      </c>
      <c r="J58" s="259">
        <f aca="true" t="shared" si="1" ref="J58:J63">D58-I58</f>
        <v>0</v>
      </c>
      <c r="K58" s="4"/>
      <c r="L58" s="4"/>
      <c r="M58" s="4"/>
      <c r="N58" s="4"/>
      <c r="O58" s="4"/>
    </row>
    <row r="59" spans="1:15" ht="13.5" customHeight="1">
      <c r="A59" s="49" t="s">
        <v>59</v>
      </c>
      <c r="B59" s="70" t="s">
        <v>31</v>
      </c>
      <c r="C59" s="69" t="s">
        <v>60</v>
      </c>
      <c r="D59" s="243"/>
      <c r="E59" s="248"/>
      <c r="F59" s="243"/>
      <c r="G59" s="243"/>
      <c r="H59" s="243"/>
      <c r="I59" s="244">
        <f t="shared" si="0"/>
        <v>0</v>
      </c>
      <c r="J59" s="238">
        <f t="shared" si="1"/>
        <v>0</v>
      </c>
      <c r="K59" s="4"/>
      <c r="L59" s="4"/>
      <c r="M59" s="4"/>
      <c r="N59" s="4"/>
      <c r="O59" s="4"/>
    </row>
    <row r="60" spans="1:15" ht="13.5" customHeight="1">
      <c r="A60" s="49" t="s">
        <v>61</v>
      </c>
      <c r="B60" s="70" t="s">
        <v>35</v>
      </c>
      <c r="C60" s="69" t="s">
        <v>62</v>
      </c>
      <c r="D60" s="243"/>
      <c r="E60" s="248"/>
      <c r="F60" s="243"/>
      <c r="G60" s="243"/>
      <c r="H60" s="243"/>
      <c r="I60" s="244">
        <f t="shared" si="0"/>
        <v>0</v>
      </c>
      <c r="J60" s="238">
        <f t="shared" si="1"/>
        <v>0</v>
      </c>
      <c r="K60" s="4"/>
      <c r="L60" s="4"/>
      <c r="M60" s="4"/>
      <c r="N60" s="4"/>
      <c r="O60" s="4"/>
    </row>
    <row r="61" spans="1:15" ht="13.5" customHeight="1">
      <c r="A61" s="49" t="s">
        <v>63</v>
      </c>
      <c r="B61" s="70" t="s">
        <v>64</v>
      </c>
      <c r="C61" s="69" t="s">
        <v>65</v>
      </c>
      <c r="D61" s="243"/>
      <c r="E61" s="248"/>
      <c r="F61" s="243"/>
      <c r="G61" s="243"/>
      <c r="H61" s="243"/>
      <c r="I61" s="244">
        <f t="shared" si="0"/>
        <v>0</v>
      </c>
      <c r="J61" s="238">
        <f t="shared" si="1"/>
        <v>0</v>
      </c>
      <c r="K61" s="4"/>
      <c r="L61" s="4"/>
      <c r="M61" s="4"/>
      <c r="N61" s="4"/>
      <c r="O61" s="4"/>
    </row>
    <row r="62" spans="1:15" ht="13.5" customHeight="1">
      <c r="A62" s="49" t="s">
        <v>66</v>
      </c>
      <c r="B62" s="70" t="s">
        <v>67</v>
      </c>
      <c r="C62" s="69" t="s">
        <v>68</v>
      </c>
      <c r="D62" s="243"/>
      <c r="E62" s="248"/>
      <c r="F62" s="243"/>
      <c r="G62" s="243"/>
      <c r="H62" s="243"/>
      <c r="I62" s="244">
        <f t="shared" si="0"/>
        <v>0</v>
      </c>
      <c r="J62" s="238">
        <f t="shared" si="1"/>
        <v>0</v>
      </c>
      <c r="K62" s="4"/>
      <c r="L62" s="4"/>
      <c r="M62" s="4"/>
      <c r="N62" s="4"/>
      <c r="O62" s="4"/>
    </row>
    <row r="63" spans="1:15" ht="13.5" customHeight="1">
      <c r="A63" s="49" t="s">
        <v>69</v>
      </c>
      <c r="B63" s="70" t="s">
        <v>70</v>
      </c>
      <c r="C63" s="69" t="s">
        <v>71</v>
      </c>
      <c r="D63" s="243"/>
      <c r="E63" s="248"/>
      <c r="F63" s="243"/>
      <c r="G63" s="243"/>
      <c r="H63" s="243"/>
      <c r="I63" s="244">
        <f t="shared" si="0"/>
        <v>0</v>
      </c>
      <c r="J63" s="238">
        <f t="shared" si="1"/>
        <v>0</v>
      </c>
      <c r="K63" s="4"/>
      <c r="L63" s="4"/>
      <c r="M63" s="4"/>
      <c r="N63" s="4"/>
      <c r="O63" s="4"/>
    </row>
    <row r="64" spans="1:15" ht="15.75" customHeight="1">
      <c r="A64" s="50" t="s">
        <v>72</v>
      </c>
      <c r="B64" s="65" t="s">
        <v>73</v>
      </c>
      <c r="C64" s="71" t="s">
        <v>74</v>
      </c>
      <c r="D64" s="246"/>
      <c r="E64" s="246"/>
      <c r="F64" s="246"/>
      <c r="G64" s="246"/>
      <c r="H64" s="246"/>
      <c r="I64" s="246"/>
      <c r="J64" s="384"/>
      <c r="K64" s="4"/>
      <c r="L64" s="4"/>
      <c r="M64" s="4"/>
      <c r="N64" s="4"/>
      <c r="O64" s="4"/>
    </row>
    <row r="65" spans="1:15" ht="12" customHeight="1">
      <c r="A65" s="48" t="s">
        <v>20</v>
      </c>
      <c r="B65" s="65"/>
      <c r="C65" s="45"/>
      <c r="D65" s="246"/>
      <c r="E65" s="247"/>
      <c r="F65" s="246"/>
      <c r="G65" s="246"/>
      <c r="H65" s="246"/>
      <c r="I65" s="246"/>
      <c r="J65" s="250"/>
      <c r="K65" s="4"/>
      <c r="L65" s="4"/>
      <c r="M65" s="4"/>
      <c r="N65" s="4"/>
      <c r="O65" s="4"/>
    </row>
    <row r="66" spans="1:15" ht="14.25" customHeight="1">
      <c r="A66" s="46" t="s">
        <v>75</v>
      </c>
      <c r="B66" s="68" t="s">
        <v>76</v>
      </c>
      <c r="C66" s="69" t="s">
        <v>77</v>
      </c>
      <c r="D66" s="253"/>
      <c r="E66" s="253"/>
      <c r="F66" s="253"/>
      <c r="G66" s="253"/>
      <c r="H66" s="253"/>
      <c r="I66" s="253"/>
      <c r="J66" s="385"/>
      <c r="K66" s="4"/>
      <c r="L66" s="4"/>
      <c r="M66" s="4"/>
      <c r="N66" s="4"/>
      <c r="O66" s="4"/>
    </row>
    <row r="67" spans="1:15" ht="24.75" customHeight="1">
      <c r="A67" s="49" t="s">
        <v>78</v>
      </c>
      <c r="B67" s="70" t="s">
        <v>79</v>
      </c>
      <c r="C67" s="69" t="s">
        <v>80</v>
      </c>
      <c r="D67" s="246"/>
      <c r="E67" s="246"/>
      <c r="F67" s="246"/>
      <c r="G67" s="246"/>
      <c r="H67" s="246"/>
      <c r="I67" s="246"/>
      <c r="J67" s="384"/>
      <c r="K67" s="4"/>
      <c r="L67" s="4"/>
      <c r="M67" s="4"/>
      <c r="N67" s="4"/>
      <c r="O67" s="4"/>
    </row>
    <row r="68" spans="1:15" ht="15.75" customHeight="1">
      <c r="A68" s="39" t="s">
        <v>81</v>
      </c>
      <c r="B68" s="70" t="s">
        <v>45</v>
      </c>
      <c r="C68" s="69" t="s">
        <v>82</v>
      </c>
      <c r="D68" s="235">
        <f>D70+D71</f>
        <v>0</v>
      </c>
      <c r="E68" s="235">
        <f>E70+E71</f>
        <v>0</v>
      </c>
      <c r="F68" s="235">
        <f>F70+F71</f>
        <v>0</v>
      </c>
      <c r="G68" s="235">
        <f>G70+G71</f>
        <v>0</v>
      </c>
      <c r="H68" s="235">
        <f>H70+H71</f>
        <v>0</v>
      </c>
      <c r="I68" s="235">
        <f>E68+F68+G68+H68</f>
        <v>0</v>
      </c>
      <c r="J68" s="238">
        <f>D68-I68</f>
        <v>0</v>
      </c>
      <c r="K68" s="4"/>
      <c r="L68" s="4"/>
      <c r="M68" s="4"/>
      <c r="N68" s="4"/>
      <c r="O68" s="4"/>
    </row>
    <row r="69" spans="1:15" ht="12" customHeight="1">
      <c r="A69" s="48" t="s">
        <v>20</v>
      </c>
      <c r="B69" s="65"/>
      <c r="C69" s="45"/>
      <c r="D69" s="246"/>
      <c r="E69" s="247"/>
      <c r="F69" s="246"/>
      <c r="G69" s="246"/>
      <c r="H69" s="246"/>
      <c r="I69" s="246"/>
      <c r="J69" s="250"/>
      <c r="K69" s="4"/>
      <c r="L69" s="4"/>
      <c r="M69" s="4"/>
      <c r="N69" s="4"/>
      <c r="O69" s="4"/>
    </row>
    <row r="70" spans="1:15" ht="23.25" customHeight="1">
      <c r="A70" s="46" t="s">
        <v>180</v>
      </c>
      <c r="B70" s="68" t="s">
        <v>48</v>
      </c>
      <c r="C70" s="69" t="s">
        <v>83</v>
      </c>
      <c r="D70" s="243"/>
      <c r="E70" s="248"/>
      <c r="F70" s="243"/>
      <c r="G70" s="243"/>
      <c r="H70" s="243"/>
      <c r="I70" s="244">
        <f>E70+F70+G70+H70</f>
        <v>0</v>
      </c>
      <c r="J70" s="259">
        <f>D70-I70</f>
        <v>0</v>
      </c>
      <c r="K70" s="4"/>
      <c r="L70" s="4"/>
      <c r="M70" s="4"/>
      <c r="N70" s="4"/>
      <c r="O70" s="4"/>
    </row>
    <row r="71" spans="1:15" ht="35.25" customHeight="1" thickBot="1">
      <c r="A71" s="52" t="s">
        <v>181</v>
      </c>
      <c r="B71" s="72" t="s">
        <v>51</v>
      </c>
      <c r="C71" s="73" t="s">
        <v>84</v>
      </c>
      <c r="D71" s="255"/>
      <c r="E71" s="260"/>
      <c r="F71" s="255"/>
      <c r="G71" s="255"/>
      <c r="H71" s="255"/>
      <c r="I71" s="256">
        <f>E71+F71+G71+H71</f>
        <v>0</v>
      </c>
      <c r="J71" s="261">
        <f>D71-I71</f>
        <v>0</v>
      </c>
      <c r="K71" s="4"/>
      <c r="L71" s="4"/>
      <c r="M71" s="4"/>
      <c r="N71" s="4"/>
      <c r="O71" s="4"/>
    </row>
    <row r="72" spans="1:15" ht="15.75" customHeight="1">
      <c r="A72" s="4"/>
      <c r="B72" s="22"/>
      <c r="C72" s="22"/>
      <c r="D72" s="22"/>
      <c r="E72" s="15"/>
      <c r="F72" s="15"/>
      <c r="G72" s="15"/>
      <c r="H72" s="15"/>
      <c r="I72" s="24"/>
      <c r="J72" s="25"/>
      <c r="K72" s="4"/>
      <c r="L72" s="4"/>
      <c r="M72" s="4"/>
      <c r="N72" s="4"/>
      <c r="O72" s="4"/>
    </row>
    <row r="73" spans="1:15" ht="11.25" customHeight="1">
      <c r="A73" s="56"/>
      <c r="B73" s="56"/>
      <c r="C73" s="56"/>
      <c r="D73" s="58"/>
      <c r="E73" s="58"/>
      <c r="F73" s="58"/>
      <c r="G73" s="58"/>
      <c r="H73" s="58"/>
      <c r="I73" s="15"/>
      <c r="J73" s="285" t="s">
        <v>248</v>
      </c>
      <c r="K73" s="4"/>
      <c r="L73" s="4"/>
      <c r="M73" s="4"/>
      <c r="N73" s="4"/>
      <c r="O73" s="4"/>
    </row>
    <row r="74" spans="1:15" ht="7.5" customHeight="1">
      <c r="A74" s="18"/>
      <c r="B74" s="59"/>
      <c r="C74" s="59"/>
      <c r="D74" s="60"/>
      <c r="E74" s="60"/>
      <c r="F74" s="61"/>
      <c r="G74" s="61"/>
      <c r="H74" s="60"/>
      <c r="I74" s="28"/>
      <c r="J74" s="60"/>
      <c r="K74" s="4"/>
      <c r="L74" s="4"/>
      <c r="M74" s="4"/>
      <c r="N74" s="4"/>
      <c r="O74" s="4"/>
    </row>
    <row r="75" spans="1:10" s="4" customFormat="1" ht="14.25" customHeight="1">
      <c r="A75" s="460" t="s">
        <v>99</v>
      </c>
      <c r="B75" s="460" t="s">
        <v>3</v>
      </c>
      <c r="C75" s="460" t="s">
        <v>4</v>
      </c>
      <c r="D75" s="448" t="s">
        <v>274</v>
      </c>
      <c r="E75" s="450" t="s">
        <v>157</v>
      </c>
      <c r="F75" s="451"/>
      <c r="G75" s="451"/>
      <c r="H75" s="451"/>
      <c r="I75" s="452"/>
      <c r="J75" s="448" t="s">
        <v>277</v>
      </c>
    </row>
    <row r="76" spans="1:10" s="4" customFormat="1" ht="23.25" customHeight="1">
      <c r="A76" s="462"/>
      <c r="B76" s="461"/>
      <c r="C76" s="461"/>
      <c r="D76" s="449"/>
      <c r="E76" s="31" t="s">
        <v>158</v>
      </c>
      <c r="F76" s="31" t="s">
        <v>159</v>
      </c>
      <c r="G76" s="32" t="s">
        <v>275</v>
      </c>
      <c r="H76" s="30" t="s">
        <v>276</v>
      </c>
      <c r="I76" s="31" t="s">
        <v>134</v>
      </c>
      <c r="J76" s="449"/>
    </row>
    <row r="77" spans="1:15" ht="12" customHeight="1" thickBot="1">
      <c r="A77" s="33">
        <v>1</v>
      </c>
      <c r="B77" s="5">
        <v>2</v>
      </c>
      <c r="C77" s="5">
        <v>3</v>
      </c>
      <c r="D77" s="34" t="s">
        <v>160</v>
      </c>
      <c r="E77" s="35" t="s">
        <v>161</v>
      </c>
      <c r="F77" s="34" t="s">
        <v>5</v>
      </c>
      <c r="G77" s="34" t="s">
        <v>6</v>
      </c>
      <c r="H77" s="34" t="s">
        <v>162</v>
      </c>
      <c r="I77" s="34" t="s">
        <v>163</v>
      </c>
      <c r="J77" s="34" t="s">
        <v>139</v>
      </c>
      <c r="K77" s="4"/>
      <c r="L77" s="4"/>
      <c r="M77" s="4"/>
      <c r="N77" s="4"/>
      <c r="O77" s="4"/>
    </row>
    <row r="78" spans="1:15" ht="15.75" customHeight="1">
      <c r="A78" s="39" t="s">
        <v>85</v>
      </c>
      <c r="B78" s="68" t="s">
        <v>74</v>
      </c>
      <c r="C78" s="69" t="s">
        <v>86</v>
      </c>
      <c r="D78" s="246"/>
      <c r="E78" s="246"/>
      <c r="F78" s="246"/>
      <c r="G78" s="246"/>
      <c r="H78" s="246"/>
      <c r="I78" s="246"/>
      <c r="J78" s="397"/>
      <c r="K78" s="4"/>
      <c r="L78" s="4"/>
      <c r="M78" s="4"/>
      <c r="N78" s="4"/>
      <c r="O78" s="4"/>
    </row>
    <row r="79" spans="1:15" ht="12" customHeight="1">
      <c r="A79" s="48" t="s">
        <v>20</v>
      </c>
      <c r="B79" s="65"/>
      <c r="C79" s="45"/>
      <c r="D79" s="246"/>
      <c r="E79" s="247"/>
      <c r="F79" s="246"/>
      <c r="G79" s="246"/>
      <c r="H79" s="246"/>
      <c r="I79" s="246"/>
      <c r="J79" s="250"/>
      <c r="K79" s="4"/>
      <c r="L79" s="4"/>
      <c r="M79" s="4"/>
      <c r="N79" s="4"/>
      <c r="O79" s="4"/>
    </row>
    <row r="80" spans="1:15" ht="24.75" customHeight="1">
      <c r="A80" s="46" t="s">
        <v>182</v>
      </c>
      <c r="B80" s="68" t="s">
        <v>80</v>
      </c>
      <c r="C80" s="69" t="s">
        <v>87</v>
      </c>
      <c r="D80" s="253"/>
      <c r="E80" s="253"/>
      <c r="F80" s="253"/>
      <c r="G80" s="253"/>
      <c r="H80" s="253"/>
      <c r="I80" s="253"/>
      <c r="J80" s="385"/>
      <c r="K80" s="4"/>
      <c r="L80" s="4"/>
      <c r="M80" s="4"/>
      <c r="N80" s="4"/>
      <c r="O80" s="4"/>
    </row>
    <row r="81" spans="1:15" ht="14.25" customHeight="1">
      <c r="A81" s="46" t="s">
        <v>88</v>
      </c>
      <c r="B81" s="70" t="s">
        <v>89</v>
      </c>
      <c r="C81" s="74" t="s">
        <v>90</v>
      </c>
      <c r="D81" s="246"/>
      <c r="E81" s="246"/>
      <c r="F81" s="246"/>
      <c r="G81" s="246"/>
      <c r="H81" s="246"/>
      <c r="I81" s="246"/>
      <c r="J81" s="250"/>
      <c r="K81" s="4"/>
      <c r="L81" s="4"/>
      <c r="M81" s="4"/>
      <c r="N81" s="4"/>
      <c r="O81" s="4"/>
    </row>
    <row r="82" spans="1:15" ht="15" customHeight="1">
      <c r="A82" s="39" t="s">
        <v>91</v>
      </c>
      <c r="B82" s="70" t="s">
        <v>82</v>
      </c>
      <c r="C82" s="69" t="s">
        <v>92</v>
      </c>
      <c r="D82" s="235">
        <f>D84+D85</f>
        <v>0</v>
      </c>
      <c r="E82" s="235">
        <f>E84+E85</f>
        <v>0</v>
      </c>
      <c r="F82" s="235">
        <f>F84+F85</f>
        <v>0</v>
      </c>
      <c r="G82" s="235">
        <f>G84+G85</f>
        <v>0</v>
      </c>
      <c r="H82" s="235">
        <f>H84+H85</f>
        <v>0</v>
      </c>
      <c r="I82" s="235">
        <f>E82+F82+G82+H82</f>
        <v>0</v>
      </c>
      <c r="J82" s="238">
        <f>D82-I82</f>
        <v>0</v>
      </c>
      <c r="K82" s="4"/>
      <c r="L82" s="4"/>
      <c r="M82" s="4"/>
      <c r="N82" s="4"/>
      <c r="O82" s="4"/>
    </row>
    <row r="83" spans="1:15" ht="12" customHeight="1">
      <c r="A83" s="48" t="s">
        <v>20</v>
      </c>
      <c r="B83" s="65"/>
      <c r="C83" s="45"/>
      <c r="D83" s="246"/>
      <c r="E83" s="247"/>
      <c r="F83" s="246"/>
      <c r="G83" s="246"/>
      <c r="H83" s="246"/>
      <c r="I83" s="246"/>
      <c r="J83" s="250"/>
      <c r="K83" s="4"/>
      <c r="L83" s="4"/>
      <c r="M83" s="4"/>
      <c r="N83" s="4"/>
      <c r="O83" s="4"/>
    </row>
    <row r="84" spans="1:15" ht="14.25" customHeight="1">
      <c r="A84" s="46" t="s">
        <v>93</v>
      </c>
      <c r="B84" s="68" t="s">
        <v>84</v>
      </c>
      <c r="C84" s="69" t="s">
        <v>94</v>
      </c>
      <c r="D84" s="243"/>
      <c r="E84" s="248"/>
      <c r="F84" s="243"/>
      <c r="G84" s="243"/>
      <c r="H84" s="243"/>
      <c r="I84" s="244">
        <f>E84+F84+G84+H84</f>
        <v>0</v>
      </c>
      <c r="J84" s="245">
        <f>D84-I84</f>
        <v>0</v>
      </c>
      <c r="K84" s="4"/>
      <c r="L84" s="4"/>
      <c r="M84" s="4"/>
      <c r="N84" s="4"/>
      <c r="O84" s="4"/>
    </row>
    <row r="85" spans="1:15" ht="24" customHeight="1">
      <c r="A85" s="46" t="s">
        <v>183</v>
      </c>
      <c r="B85" s="68" t="s">
        <v>95</v>
      </c>
      <c r="C85" s="69" t="s">
        <v>96</v>
      </c>
      <c r="D85" s="243"/>
      <c r="E85" s="248"/>
      <c r="F85" s="243"/>
      <c r="G85" s="243"/>
      <c r="H85" s="243"/>
      <c r="I85" s="244">
        <f>E85+F85+G85+H85</f>
        <v>0</v>
      </c>
      <c r="J85" s="238">
        <f>D85-I85</f>
        <v>0</v>
      </c>
      <c r="K85" s="4"/>
      <c r="L85" s="4"/>
      <c r="M85" s="4"/>
      <c r="N85" s="4"/>
      <c r="O85" s="4"/>
    </row>
    <row r="86" spans="1:15" ht="15" customHeight="1">
      <c r="A86" s="50" t="s">
        <v>97</v>
      </c>
      <c r="B86" s="70" t="s">
        <v>86</v>
      </c>
      <c r="C86" s="74" t="s">
        <v>98</v>
      </c>
      <c r="D86" s="237"/>
      <c r="E86" s="248"/>
      <c r="F86" s="243"/>
      <c r="G86" s="243"/>
      <c r="H86" s="243"/>
      <c r="I86" s="244">
        <f>E86+F86+G86+H86</f>
        <v>0</v>
      </c>
      <c r="J86" s="238">
        <f>D86-I86</f>
        <v>0</v>
      </c>
      <c r="K86" s="4"/>
      <c r="L86" s="4"/>
      <c r="M86" s="4"/>
      <c r="N86" s="4"/>
      <c r="O86" s="4"/>
    </row>
    <row r="87" spans="1:15" ht="16.5" customHeight="1">
      <c r="A87" s="39" t="s">
        <v>184</v>
      </c>
      <c r="B87" s="68" t="s">
        <v>92</v>
      </c>
      <c r="C87" s="69" t="s">
        <v>106</v>
      </c>
      <c r="D87" s="244">
        <f>D89+D90+D91+D92</f>
        <v>0</v>
      </c>
      <c r="E87" s="244">
        <f>E89+E90+E91+E92</f>
        <v>0</v>
      </c>
      <c r="F87" s="244">
        <f>F89+F90+F91+F92</f>
        <v>0</v>
      </c>
      <c r="G87" s="244">
        <f>G89+G90+G91+G92</f>
        <v>0</v>
      </c>
      <c r="H87" s="244">
        <f>H89+H90+H91+H92</f>
        <v>0</v>
      </c>
      <c r="I87" s="244">
        <f>E87+F87+G87+H87</f>
        <v>0</v>
      </c>
      <c r="J87" s="238">
        <f>D87-I87</f>
        <v>0</v>
      </c>
      <c r="K87" s="4"/>
      <c r="L87" s="4"/>
      <c r="M87" s="4"/>
      <c r="N87" s="4"/>
      <c r="O87" s="4"/>
    </row>
    <row r="88" spans="1:15" ht="12" customHeight="1">
      <c r="A88" s="48" t="s">
        <v>20</v>
      </c>
      <c r="B88" s="65"/>
      <c r="C88" s="45"/>
      <c r="D88" s="246"/>
      <c r="E88" s="247"/>
      <c r="F88" s="246"/>
      <c r="G88" s="246"/>
      <c r="H88" s="246"/>
      <c r="I88" s="246"/>
      <c r="J88" s="250"/>
      <c r="K88" s="4"/>
      <c r="L88" s="4"/>
      <c r="M88" s="4"/>
      <c r="N88" s="4"/>
      <c r="O88" s="4"/>
    </row>
    <row r="89" spans="1:15" ht="14.25" customHeight="1">
      <c r="A89" s="75" t="s">
        <v>185</v>
      </c>
      <c r="B89" s="68" t="s">
        <v>101</v>
      </c>
      <c r="C89" s="69" t="s">
        <v>107</v>
      </c>
      <c r="D89" s="243"/>
      <c r="E89" s="248"/>
      <c r="F89" s="243"/>
      <c r="G89" s="243"/>
      <c r="H89" s="243"/>
      <c r="I89" s="244">
        <f>E89+F89+G89+H89</f>
        <v>0</v>
      </c>
      <c r="J89" s="245">
        <f>D89-I89</f>
        <v>0</v>
      </c>
      <c r="K89" s="4"/>
      <c r="L89" s="4"/>
      <c r="M89" s="4"/>
      <c r="N89" s="4"/>
      <c r="O89" s="4"/>
    </row>
    <row r="90" spans="1:15" ht="14.25" customHeight="1">
      <c r="A90" s="75" t="s">
        <v>186</v>
      </c>
      <c r="B90" s="68" t="s">
        <v>94</v>
      </c>
      <c r="C90" s="69" t="s">
        <v>108</v>
      </c>
      <c r="D90" s="243"/>
      <c r="E90" s="248"/>
      <c r="F90" s="243"/>
      <c r="G90" s="243"/>
      <c r="H90" s="243"/>
      <c r="I90" s="244">
        <f>E90+F90+G90+H90</f>
        <v>0</v>
      </c>
      <c r="J90" s="238">
        <f>D90-I90</f>
        <v>0</v>
      </c>
      <c r="K90" s="4"/>
      <c r="L90" s="4"/>
      <c r="M90" s="4"/>
      <c r="N90" s="4"/>
      <c r="O90" s="4"/>
    </row>
    <row r="91" spans="1:15" ht="14.25" customHeight="1">
      <c r="A91" s="75" t="s">
        <v>187</v>
      </c>
      <c r="B91" s="68" t="s">
        <v>96</v>
      </c>
      <c r="C91" s="69" t="s">
        <v>110</v>
      </c>
      <c r="D91" s="243"/>
      <c r="E91" s="248"/>
      <c r="F91" s="243"/>
      <c r="G91" s="243"/>
      <c r="H91" s="243"/>
      <c r="I91" s="244">
        <f>E91+F91+G91+H91</f>
        <v>0</v>
      </c>
      <c r="J91" s="238">
        <f>D91-I91</f>
        <v>0</v>
      </c>
      <c r="K91" s="4"/>
      <c r="L91" s="4"/>
      <c r="M91" s="4"/>
      <c r="N91" s="4"/>
      <c r="O91" s="4"/>
    </row>
    <row r="92" spans="1:15" ht="14.25" customHeight="1">
      <c r="A92" s="75" t="s">
        <v>188</v>
      </c>
      <c r="B92" s="70" t="s">
        <v>103</v>
      </c>
      <c r="C92" s="69" t="s">
        <v>113</v>
      </c>
      <c r="D92" s="243"/>
      <c r="E92" s="248"/>
      <c r="F92" s="243"/>
      <c r="G92" s="243"/>
      <c r="H92" s="243"/>
      <c r="I92" s="244">
        <f>E92+F92+G92+H92</f>
        <v>0</v>
      </c>
      <c r="J92" s="238">
        <f>D92-I92</f>
        <v>0</v>
      </c>
      <c r="K92" s="4"/>
      <c r="L92" s="4"/>
      <c r="M92" s="4"/>
      <c r="N92" s="4"/>
      <c r="O92" s="4"/>
    </row>
    <row r="93" spans="1:15" ht="15.75" customHeight="1">
      <c r="A93" s="39" t="s">
        <v>189</v>
      </c>
      <c r="B93" s="68" t="s">
        <v>100</v>
      </c>
      <c r="C93" s="69" t="s">
        <v>190</v>
      </c>
      <c r="D93" s="244">
        <f>D95+D96+D97</f>
        <v>0</v>
      </c>
      <c r="E93" s="244">
        <f>E95+E96+E97</f>
        <v>0</v>
      </c>
      <c r="F93" s="244">
        <f>F95+F96+F97</f>
        <v>0</v>
      </c>
      <c r="G93" s="244">
        <f>G95+G96+G97</f>
        <v>0</v>
      </c>
      <c r="H93" s="244">
        <f>H95+H96+H97</f>
        <v>0</v>
      </c>
      <c r="I93" s="244">
        <f>E93+F93+G93+H93</f>
        <v>0</v>
      </c>
      <c r="J93" s="238">
        <f>D93-I93</f>
        <v>0</v>
      </c>
      <c r="K93" s="4"/>
      <c r="L93" s="4"/>
      <c r="M93" s="4"/>
      <c r="N93" s="4"/>
      <c r="O93" s="4"/>
    </row>
    <row r="94" spans="1:15" ht="12" customHeight="1">
      <c r="A94" s="76" t="s">
        <v>191</v>
      </c>
      <c r="B94" s="65"/>
      <c r="C94" s="45"/>
      <c r="D94" s="246"/>
      <c r="E94" s="247"/>
      <c r="F94" s="246"/>
      <c r="G94" s="246"/>
      <c r="H94" s="246"/>
      <c r="I94" s="246"/>
      <c r="J94" s="250"/>
      <c r="K94" s="4"/>
      <c r="L94" s="4"/>
      <c r="M94" s="4"/>
      <c r="N94" s="4"/>
      <c r="O94" s="4"/>
    </row>
    <row r="95" spans="1:15" ht="14.25" customHeight="1">
      <c r="A95" s="75" t="s">
        <v>192</v>
      </c>
      <c r="B95" s="68" t="s">
        <v>102</v>
      </c>
      <c r="C95" s="69" t="s">
        <v>117</v>
      </c>
      <c r="D95" s="243"/>
      <c r="E95" s="248"/>
      <c r="F95" s="243"/>
      <c r="G95" s="243"/>
      <c r="H95" s="243"/>
      <c r="I95" s="244">
        <f>E95+F95+G95+H95</f>
        <v>0</v>
      </c>
      <c r="J95" s="245">
        <f>D95-I95</f>
        <v>0</v>
      </c>
      <c r="K95" s="4"/>
      <c r="L95" s="4"/>
      <c r="M95" s="4"/>
      <c r="N95" s="4"/>
      <c r="O95" s="4"/>
    </row>
    <row r="96" spans="1:15" ht="14.25" customHeight="1">
      <c r="A96" s="75" t="s">
        <v>193</v>
      </c>
      <c r="B96" s="68" t="s">
        <v>104</v>
      </c>
      <c r="C96" s="69" t="s">
        <v>119</v>
      </c>
      <c r="D96" s="243"/>
      <c r="E96" s="248"/>
      <c r="F96" s="243"/>
      <c r="G96" s="243"/>
      <c r="H96" s="243"/>
      <c r="I96" s="244">
        <f>E96+F96+G96+H96</f>
        <v>0</v>
      </c>
      <c r="J96" s="238">
        <f>D96-I96</f>
        <v>0</v>
      </c>
      <c r="K96" s="4"/>
      <c r="L96" s="4"/>
      <c r="M96" s="4"/>
      <c r="N96" s="4"/>
      <c r="O96" s="4"/>
    </row>
    <row r="97" spans="1:15" ht="14.25" customHeight="1">
      <c r="A97" s="52" t="s">
        <v>194</v>
      </c>
      <c r="B97" s="65" t="s">
        <v>105</v>
      </c>
      <c r="C97" s="337" t="s">
        <v>123</v>
      </c>
      <c r="D97" s="342"/>
      <c r="E97" s="343"/>
      <c r="F97" s="342"/>
      <c r="G97" s="342"/>
      <c r="H97" s="342"/>
      <c r="I97" s="278">
        <f>E97+F97+G97+H97</f>
        <v>0</v>
      </c>
      <c r="J97" s="344">
        <f>D97-I97</f>
        <v>0</v>
      </c>
      <c r="K97" s="4"/>
      <c r="L97" s="4"/>
      <c r="M97" s="4"/>
      <c r="N97" s="4"/>
      <c r="O97" s="4"/>
    </row>
    <row r="98" spans="1:15" ht="26.25" customHeight="1">
      <c r="A98" s="339" t="s">
        <v>291</v>
      </c>
      <c r="B98" s="347" t="s">
        <v>106</v>
      </c>
      <c r="C98" s="338"/>
      <c r="D98" s="237"/>
      <c r="E98" s="346"/>
      <c r="F98" s="237"/>
      <c r="G98" s="237"/>
      <c r="H98" s="237"/>
      <c r="I98" s="235">
        <f>E98+F98+G98+H98</f>
        <v>0</v>
      </c>
      <c r="J98" s="238">
        <f>D98-I98</f>
        <v>0</v>
      </c>
      <c r="K98" s="4"/>
      <c r="L98" s="4"/>
      <c r="M98" s="4"/>
      <c r="N98" s="4"/>
      <c r="O98" s="4"/>
    </row>
    <row r="99" spans="1:15" ht="15.75" customHeight="1" thickBot="1">
      <c r="A99" s="78" t="s">
        <v>195</v>
      </c>
      <c r="B99" s="341">
        <v>450</v>
      </c>
      <c r="C99" s="340" t="s">
        <v>167</v>
      </c>
      <c r="D99" s="336">
        <f>D18-D49-D98</f>
        <v>0</v>
      </c>
      <c r="E99" s="336">
        <f>E18-E49-E98</f>
        <v>0</v>
      </c>
      <c r="F99" s="336">
        <f>F18-F49-F98</f>
        <v>0</v>
      </c>
      <c r="G99" s="336">
        <f>G18-G49-G98</f>
        <v>0</v>
      </c>
      <c r="H99" s="336">
        <f>H18-H49-H98</f>
        <v>0</v>
      </c>
      <c r="I99" s="336">
        <f>E99+F99+G99+H99</f>
        <v>0</v>
      </c>
      <c r="J99" s="345" t="s">
        <v>196</v>
      </c>
      <c r="K99" s="4"/>
      <c r="L99" s="4"/>
      <c r="M99" s="4"/>
      <c r="N99" s="4"/>
      <c r="O99" s="4"/>
    </row>
    <row r="100" spans="1:15" ht="13.5" customHeight="1">
      <c r="A100" s="21"/>
      <c r="B100" s="21"/>
      <c r="C100" s="22"/>
      <c r="D100" s="21"/>
      <c r="E100" s="15"/>
      <c r="F100" s="15"/>
      <c r="G100" s="15"/>
      <c r="H100" s="15"/>
      <c r="I100" s="24"/>
      <c r="J100" s="79"/>
      <c r="K100" s="4"/>
      <c r="L100" s="4"/>
      <c r="M100" s="4"/>
      <c r="N100" s="4"/>
      <c r="O100" s="4"/>
    </row>
    <row r="101" spans="1:15" ht="15">
      <c r="A101" s="56"/>
      <c r="B101" s="80"/>
      <c r="C101" s="22" t="s">
        <v>197</v>
      </c>
      <c r="D101" s="81"/>
      <c r="E101" s="58"/>
      <c r="F101" s="58"/>
      <c r="G101" s="58"/>
      <c r="H101" s="58"/>
      <c r="I101" s="58"/>
      <c r="J101" s="285" t="s">
        <v>249</v>
      </c>
      <c r="K101" s="4"/>
      <c r="L101" s="4"/>
      <c r="M101" s="4"/>
      <c r="N101" s="4"/>
      <c r="O101" s="4"/>
    </row>
    <row r="102" spans="1:10" s="4" customFormat="1" ht="14.25" customHeight="1">
      <c r="A102" s="18"/>
      <c r="B102" s="59"/>
      <c r="C102" s="59"/>
      <c r="D102" s="60"/>
      <c r="E102" s="60"/>
      <c r="F102" s="61"/>
      <c r="G102" s="61"/>
      <c r="H102" s="60"/>
      <c r="I102" s="28"/>
      <c r="J102" s="60"/>
    </row>
    <row r="103" spans="1:10" s="4" customFormat="1" ht="23.25" customHeight="1">
      <c r="A103" s="460" t="s">
        <v>99</v>
      </c>
      <c r="B103" s="460" t="s">
        <v>3</v>
      </c>
      <c r="C103" s="460" t="s">
        <v>4</v>
      </c>
      <c r="D103" s="448" t="s">
        <v>274</v>
      </c>
      <c r="E103" s="450" t="s">
        <v>157</v>
      </c>
      <c r="F103" s="451"/>
      <c r="G103" s="451"/>
      <c r="H103" s="451"/>
      <c r="I103" s="452"/>
      <c r="J103" s="448" t="s">
        <v>277</v>
      </c>
    </row>
    <row r="104" spans="1:15" ht="21" customHeight="1">
      <c r="A104" s="462"/>
      <c r="B104" s="461"/>
      <c r="C104" s="461"/>
      <c r="D104" s="449"/>
      <c r="E104" s="31" t="s">
        <v>158</v>
      </c>
      <c r="F104" s="31" t="s">
        <v>159</v>
      </c>
      <c r="G104" s="32" t="s">
        <v>275</v>
      </c>
      <c r="H104" s="30" t="s">
        <v>276</v>
      </c>
      <c r="I104" s="31" t="s">
        <v>134</v>
      </c>
      <c r="J104" s="449"/>
      <c r="K104" s="4"/>
      <c r="L104" s="4"/>
      <c r="M104" s="4"/>
      <c r="N104" s="4"/>
      <c r="O104" s="4"/>
    </row>
    <row r="105" spans="1:15" ht="28.5" customHeight="1" thickBot="1">
      <c r="A105" s="33">
        <v>1</v>
      </c>
      <c r="B105" s="5">
        <v>2</v>
      </c>
      <c r="C105" s="5">
        <v>3</v>
      </c>
      <c r="D105" s="34" t="s">
        <v>160</v>
      </c>
      <c r="E105" s="35" t="s">
        <v>161</v>
      </c>
      <c r="F105" s="34" t="s">
        <v>5</v>
      </c>
      <c r="G105" s="34" t="s">
        <v>6</v>
      </c>
      <c r="H105" s="34" t="s">
        <v>162</v>
      </c>
      <c r="I105" s="34" t="s">
        <v>163</v>
      </c>
      <c r="J105" s="34" t="s">
        <v>139</v>
      </c>
      <c r="K105" s="4"/>
      <c r="L105" s="4"/>
      <c r="M105" s="4"/>
      <c r="N105" s="4"/>
      <c r="O105" s="4"/>
    </row>
    <row r="106" spans="1:15" ht="22.5" customHeight="1">
      <c r="A106" s="375" t="s">
        <v>293</v>
      </c>
      <c r="B106" s="82" t="s">
        <v>190</v>
      </c>
      <c r="C106" s="83"/>
      <c r="D106" s="262">
        <f>D108+D115+D120+D123+D131</f>
        <v>0</v>
      </c>
      <c r="E106" s="262">
        <f>E108+E115+E120+E123+E131</f>
        <v>0</v>
      </c>
      <c r="F106" s="262">
        <f>F108+F115+F120+F123+F131</f>
        <v>0</v>
      </c>
      <c r="G106" s="262">
        <f>G108+G115+G120+G123+G131</f>
        <v>0</v>
      </c>
      <c r="H106" s="262">
        <f>H108+H115+H120+H123+H131</f>
        <v>0</v>
      </c>
      <c r="I106" s="262">
        <f>E106+F106+G106+H106</f>
        <v>0</v>
      </c>
      <c r="J106" s="236">
        <f>D106-I106</f>
        <v>0</v>
      </c>
      <c r="K106" s="4"/>
      <c r="L106" s="4"/>
      <c r="M106" s="4"/>
      <c r="N106" s="4"/>
      <c r="O106" s="4"/>
    </row>
    <row r="107" spans="1:15" ht="15" customHeight="1">
      <c r="A107" s="84" t="s">
        <v>20</v>
      </c>
      <c r="B107" s="43"/>
      <c r="C107" s="44"/>
      <c r="D107" s="246"/>
      <c r="E107" s="247"/>
      <c r="F107" s="246"/>
      <c r="G107" s="246"/>
      <c r="H107" s="246"/>
      <c r="I107" s="246"/>
      <c r="J107" s="250"/>
      <c r="K107" s="4"/>
      <c r="L107" s="4"/>
      <c r="M107" s="4"/>
      <c r="N107" s="4"/>
      <c r="O107" s="4"/>
    </row>
    <row r="108" spans="1:15" ht="12.75" customHeight="1">
      <c r="A108" s="85" t="s">
        <v>198</v>
      </c>
      <c r="B108" s="86" t="s">
        <v>117</v>
      </c>
      <c r="C108" s="87"/>
      <c r="D108" s="249">
        <f>D110+D111+D112+D113+D114</f>
        <v>0</v>
      </c>
      <c r="E108" s="249">
        <f>E110+E111+E112+E113+E114</f>
        <v>0</v>
      </c>
      <c r="F108" s="249">
        <f>F110+F111+F112+F113+F114</f>
        <v>0</v>
      </c>
      <c r="G108" s="249">
        <f>G110+G111+G112+G113+G114</f>
        <v>0</v>
      </c>
      <c r="H108" s="249">
        <f>H110+H111+H112+H113+H114</f>
        <v>0</v>
      </c>
      <c r="I108" s="244">
        <f>E108+F108+G108+H108</f>
        <v>0</v>
      </c>
      <c r="J108" s="245">
        <f>D108-I108</f>
        <v>0</v>
      </c>
      <c r="K108" s="4"/>
      <c r="L108" s="4"/>
      <c r="M108" s="4"/>
      <c r="N108" s="4"/>
      <c r="O108" s="4"/>
    </row>
    <row r="109" spans="1:15" ht="12" customHeight="1">
      <c r="A109" s="88" t="s">
        <v>32</v>
      </c>
      <c r="B109" s="65"/>
      <c r="C109" s="45"/>
      <c r="D109" s="246"/>
      <c r="E109" s="247"/>
      <c r="F109" s="246"/>
      <c r="G109" s="246"/>
      <c r="H109" s="246"/>
      <c r="I109" s="246"/>
      <c r="J109" s="250"/>
      <c r="K109" s="4"/>
      <c r="L109" s="4"/>
      <c r="M109" s="4"/>
      <c r="N109" s="4"/>
      <c r="O109" s="4"/>
    </row>
    <row r="110" spans="1:15" s="187" customFormat="1" ht="14.25" customHeight="1">
      <c r="A110" s="89" t="s">
        <v>250</v>
      </c>
      <c r="B110" s="86" t="s">
        <v>125</v>
      </c>
      <c r="C110" s="87" t="s">
        <v>29</v>
      </c>
      <c r="D110" s="248"/>
      <c r="E110" s="248"/>
      <c r="F110" s="248"/>
      <c r="G110" s="243"/>
      <c r="H110" s="243"/>
      <c r="I110" s="244">
        <f>E110+F110+G110+H110</f>
        <v>0</v>
      </c>
      <c r="J110" s="245">
        <f>D110-I110</f>
        <v>0</v>
      </c>
      <c r="K110" s="4"/>
      <c r="L110" s="4"/>
      <c r="M110" s="4"/>
      <c r="N110" s="4"/>
      <c r="O110" s="4"/>
    </row>
    <row r="111" spans="1:15" s="187" customFormat="1" ht="14.25" customHeight="1">
      <c r="A111" s="90" t="s">
        <v>199</v>
      </c>
      <c r="B111" s="91" t="s">
        <v>200</v>
      </c>
      <c r="C111" s="92" t="s">
        <v>122</v>
      </c>
      <c r="D111" s="246"/>
      <c r="E111" s="246"/>
      <c r="F111" s="246"/>
      <c r="G111" s="246"/>
      <c r="H111" s="246"/>
      <c r="I111" s="246"/>
      <c r="J111" s="250"/>
      <c r="K111" s="93"/>
      <c r="L111" s="93"/>
      <c r="M111" s="93"/>
      <c r="N111" s="93"/>
      <c r="O111" s="93"/>
    </row>
    <row r="112" spans="1:15" s="187" customFormat="1" ht="14.25" customHeight="1">
      <c r="A112" s="90" t="s">
        <v>201</v>
      </c>
      <c r="B112" s="94" t="s">
        <v>202</v>
      </c>
      <c r="C112" s="92" t="s">
        <v>121</v>
      </c>
      <c r="D112" s="246"/>
      <c r="E112" s="246"/>
      <c r="F112" s="246"/>
      <c r="G112" s="246"/>
      <c r="H112" s="246"/>
      <c r="I112" s="246"/>
      <c r="J112" s="250"/>
      <c r="K112" s="93"/>
      <c r="L112" s="93"/>
      <c r="M112" s="93"/>
      <c r="N112" s="93"/>
      <c r="O112" s="93"/>
    </row>
    <row r="113" spans="1:15" s="187" customFormat="1" ht="14.25" customHeight="1">
      <c r="A113" s="90" t="s">
        <v>203</v>
      </c>
      <c r="B113" s="91" t="s">
        <v>204</v>
      </c>
      <c r="C113" s="92" t="s">
        <v>126</v>
      </c>
      <c r="D113" s="246"/>
      <c r="E113" s="246"/>
      <c r="F113" s="246"/>
      <c r="G113" s="246"/>
      <c r="H113" s="246"/>
      <c r="I113" s="246"/>
      <c r="J113" s="250"/>
      <c r="K113" s="93"/>
      <c r="L113" s="93"/>
      <c r="M113" s="93"/>
      <c r="N113" s="93"/>
      <c r="O113" s="93"/>
    </row>
    <row r="114" spans="1:15" s="187" customFormat="1" ht="15.75" customHeight="1">
      <c r="A114" s="90" t="s">
        <v>251</v>
      </c>
      <c r="B114" s="91" t="s">
        <v>206</v>
      </c>
      <c r="C114" s="92" t="s">
        <v>127</v>
      </c>
      <c r="D114" s="246"/>
      <c r="E114" s="246"/>
      <c r="F114" s="246"/>
      <c r="G114" s="246"/>
      <c r="H114" s="246"/>
      <c r="I114" s="246"/>
      <c r="J114" s="250"/>
      <c r="K114" s="93"/>
      <c r="L114" s="93"/>
      <c r="M114" s="93"/>
      <c r="N114" s="93"/>
      <c r="O114" s="93"/>
    </row>
    <row r="115" spans="1:15" s="187" customFormat="1" ht="12" customHeight="1">
      <c r="A115" s="95" t="s">
        <v>207</v>
      </c>
      <c r="B115" s="94" t="s">
        <v>118</v>
      </c>
      <c r="C115" s="92"/>
      <c r="D115" s="246"/>
      <c r="E115" s="246"/>
      <c r="F115" s="246"/>
      <c r="G115" s="246"/>
      <c r="H115" s="246"/>
      <c r="I115" s="246"/>
      <c r="J115" s="250"/>
      <c r="K115" s="93"/>
      <c r="L115" s="93"/>
      <c r="M115" s="93"/>
      <c r="N115" s="93"/>
      <c r="O115" s="93"/>
    </row>
    <row r="116" spans="1:15" ht="11.25" customHeight="1">
      <c r="A116" s="88" t="s">
        <v>32</v>
      </c>
      <c r="B116" s="43"/>
      <c r="C116" s="44"/>
      <c r="D116" s="246"/>
      <c r="E116" s="247"/>
      <c r="F116" s="246"/>
      <c r="G116" s="246"/>
      <c r="H116" s="246"/>
      <c r="I116" s="246"/>
      <c r="J116" s="250"/>
      <c r="K116" s="93"/>
      <c r="L116" s="93"/>
      <c r="M116" s="93"/>
      <c r="N116" s="93"/>
      <c r="O116" s="93"/>
    </row>
    <row r="117" spans="1:15" s="187" customFormat="1" ht="13.5" customHeight="1">
      <c r="A117" s="96" t="s">
        <v>250</v>
      </c>
      <c r="B117" s="86" t="s">
        <v>208</v>
      </c>
      <c r="C117" s="87" t="s">
        <v>29</v>
      </c>
      <c r="D117" s="246"/>
      <c r="E117" s="246"/>
      <c r="F117" s="246"/>
      <c r="G117" s="246"/>
      <c r="H117" s="246"/>
      <c r="I117" s="246"/>
      <c r="J117" s="250"/>
      <c r="K117" s="4"/>
      <c r="L117" s="4"/>
      <c r="M117" s="4"/>
      <c r="N117" s="4"/>
      <c r="O117" s="4"/>
    </row>
    <row r="118" spans="1:15" s="187" customFormat="1" ht="14.25" customHeight="1">
      <c r="A118" s="98" t="s">
        <v>203</v>
      </c>
      <c r="B118" s="94" t="s">
        <v>138</v>
      </c>
      <c r="C118" s="92" t="s">
        <v>128</v>
      </c>
      <c r="D118" s="246"/>
      <c r="E118" s="246"/>
      <c r="F118" s="246"/>
      <c r="G118" s="246"/>
      <c r="H118" s="246"/>
      <c r="I118" s="246"/>
      <c r="J118" s="250"/>
      <c r="K118" s="93"/>
      <c r="L118" s="93"/>
      <c r="M118" s="93"/>
      <c r="N118" s="93"/>
      <c r="O118" s="93"/>
    </row>
    <row r="119" spans="1:15" ht="15.75" customHeight="1">
      <c r="A119" s="98" t="s">
        <v>205</v>
      </c>
      <c r="B119" s="91" t="s">
        <v>209</v>
      </c>
      <c r="C119" s="92" t="s">
        <v>129</v>
      </c>
      <c r="D119" s="246"/>
      <c r="E119" s="246"/>
      <c r="F119" s="246"/>
      <c r="G119" s="246"/>
      <c r="H119" s="246"/>
      <c r="I119" s="246"/>
      <c r="J119" s="250"/>
      <c r="K119" s="93"/>
      <c r="L119" s="93"/>
      <c r="M119" s="93"/>
      <c r="N119" s="93"/>
      <c r="O119" s="93"/>
    </row>
    <row r="120" spans="1:15" ht="14.25" customHeight="1">
      <c r="A120" s="95" t="s">
        <v>210</v>
      </c>
      <c r="B120" s="99" t="s">
        <v>211</v>
      </c>
      <c r="C120" s="87" t="s">
        <v>167</v>
      </c>
      <c r="D120" s="237"/>
      <c r="E120" s="392">
        <f>E121+E122</f>
        <v>0</v>
      </c>
      <c r="F120" s="392">
        <f>F121+F122</f>
        <v>0</v>
      </c>
      <c r="G120" s="392">
        <f>G121+G122</f>
        <v>0</v>
      </c>
      <c r="H120" s="246"/>
      <c r="I120" s="235">
        <f>I121+I122</f>
        <v>0</v>
      </c>
      <c r="J120" s="238">
        <f>D120-I120</f>
        <v>0</v>
      </c>
      <c r="K120" s="4"/>
      <c r="L120" s="4"/>
      <c r="M120" s="4"/>
      <c r="N120" s="4"/>
      <c r="O120" s="4"/>
    </row>
    <row r="121" spans="1:15" ht="14.25" customHeight="1">
      <c r="A121" s="97" t="s">
        <v>212</v>
      </c>
      <c r="B121" s="99" t="s">
        <v>126</v>
      </c>
      <c r="C121" s="87" t="s">
        <v>115</v>
      </c>
      <c r="D121" s="265" t="s">
        <v>196</v>
      </c>
      <c r="E121" s="248"/>
      <c r="F121" s="248"/>
      <c r="G121" s="243"/>
      <c r="H121" s="246"/>
      <c r="I121" s="244">
        <f>E121+F121+G121</f>
        <v>0</v>
      </c>
      <c r="J121" s="266" t="s">
        <v>196</v>
      </c>
      <c r="K121" s="4"/>
      <c r="L121" s="4"/>
      <c r="M121" s="4"/>
      <c r="N121" s="4"/>
      <c r="O121" s="4"/>
    </row>
    <row r="122" spans="1:15" ht="14.25" customHeight="1">
      <c r="A122" s="97" t="s">
        <v>213</v>
      </c>
      <c r="B122" s="99" t="s">
        <v>128</v>
      </c>
      <c r="C122" s="87" t="s">
        <v>116</v>
      </c>
      <c r="D122" s="265" t="s">
        <v>196</v>
      </c>
      <c r="E122" s="248"/>
      <c r="F122" s="248"/>
      <c r="G122" s="243"/>
      <c r="H122" s="246"/>
      <c r="I122" s="244">
        <f>E122+F122+G122</f>
        <v>0</v>
      </c>
      <c r="J122" s="266" t="s">
        <v>196</v>
      </c>
      <c r="K122" s="4"/>
      <c r="L122" s="4"/>
      <c r="M122" s="4"/>
      <c r="N122" s="4"/>
      <c r="O122" s="4"/>
    </row>
    <row r="123" spans="1:15" ht="12.75" customHeight="1">
      <c r="A123" s="95" t="s">
        <v>214</v>
      </c>
      <c r="B123" s="100" t="s">
        <v>130</v>
      </c>
      <c r="C123" s="87" t="s">
        <v>167</v>
      </c>
      <c r="D123" s="406"/>
      <c r="E123" s="235">
        <f>E125+E126</f>
        <v>0</v>
      </c>
      <c r="F123" s="235">
        <f>F125+F126</f>
        <v>0</v>
      </c>
      <c r="G123" s="235">
        <f>G125+G126</f>
        <v>0</v>
      </c>
      <c r="H123" s="246"/>
      <c r="I123" s="244">
        <f>I125+I126</f>
        <v>0</v>
      </c>
      <c r="J123" s="238">
        <f>D123-I123</f>
        <v>0</v>
      </c>
      <c r="K123" s="4"/>
      <c r="L123" s="4"/>
      <c r="M123" s="4"/>
      <c r="N123" s="4"/>
      <c r="O123" s="4"/>
    </row>
    <row r="124" spans="1:15" ht="12.75" customHeight="1">
      <c r="A124" s="84" t="s">
        <v>20</v>
      </c>
      <c r="B124" s="65"/>
      <c r="C124" s="45"/>
      <c r="D124" s="268"/>
      <c r="E124" s="247"/>
      <c r="F124" s="246"/>
      <c r="G124" s="246"/>
      <c r="H124" s="269"/>
      <c r="I124" s="246"/>
      <c r="J124" s="270"/>
      <c r="K124" s="4"/>
      <c r="L124" s="4"/>
      <c r="M124" s="4"/>
      <c r="N124" s="4"/>
      <c r="O124" s="4"/>
    </row>
    <row r="125" spans="1:15" ht="14.25" customHeight="1">
      <c r="A125" s="96" t="s">
        <v>215</v>
      </c>
      <c r="B125" s="86" t="s">
        <v>216</v>
      </c>
      <c r="C125" s="101" t="s">
        <v>115</v>
      </c>
      <c r="D125" s="405"/>
      <c r="E125" s="272"/>
      <c r="F125" s="273"/>
      <c r="G125" s="272"/>
      <c r="H125" s="253"/>
      <c r="I125" s="244">
        <f>E125+F125+G125</f>
        <v>0</v>
      </c>
      <c r="J125" s="398" t="s">
        <v>167</v>
      </c>
      <c r="K125" s="4"/>
      <c r="L125" s="4"/>
      <c r="M125" s="4"/>
      <c r="N125" s="4"/>
      <c r="O125" s="4"/>
    </row>
    <row r="126" spans="1:15" ht="12" customHeight="1">
      <c r="A126" s="97" t="s">
        <v>217</v>
      </c>
      <c r="B126" s="100" t="s">
        <v>218</v>
      </c>
      <c r="C126" s="350" t="s">
        <v>116</v>
      </c>
      <c r="D126" s="268"/>
      <c r="E126" s="342"/>
      <c r="F126" s="343"/>
      <c r="G126" s="342"/>
      <c r="H126" s="246"/>
      <c r="I126" s="278">
        <f>E126+F126+G126</f>
        <v>0</v>
      </c>
      <c r="J126" s="270" t="s">
        <v>167</v>
      </c>
      <c r="K126" s="4"/>
      <c r="L126" s="4"/>
      <c r="M126" s="4"/>
      <c r="N126" s="4"/>
      <c r="O126" s="4"/>
    </row>
    <row r="127" spans="1:15" ht="14.25" customHeight="1">
      <c r="A127" s="103" t="s">
        <v>219</v>
      </c>
      <c r="B127" s="99" t="s">
        <v>129</v>
      </c>
      <c r="C127" s="104" t="s">
        <v>167</v>
      </c>
      <c r="D127" s="267" t="s">
        <v>167</v>
      </c>
      <c r="E127" s="267" t="s">
        <v>167</v>
      </c>
      <c r="F127" s="267" t="s">
        <v>167</v>
      </c>
      <c r="G127" s="267" t="s">
        <v>167</v>
      </c>
      <c r="H127" s="267" t="s">
        <v>167</v>
      </c>
      <c r="I127" s="267" t="s">
        <v>167</v>
      </c>
      <c r="J127" s="266" t="s">
        <v>167</v>
      </c>
      <c r="K127" s="4"/>
      <c r="L127" s="4"/>
      <c r="M127" s="4"/>
      <c r="N127" s="4"/>
      <c r="O127" s="4"/>
    </row>
    <row r="128" spans="1:15" ht="12" customHeight="1">
      <c r="A128" s="48" t="s">
        <v>20</v>
      </c>
      <c r="B128" s="43"/>
      <c r="C128" s="44"/>
      <c r="D128" s="268"/>
      <c r="E128" s="275"/>
      <c r="F128" s="268"/>
      <c r="G128" s="268"/>
      <c r="H128" s="268"/>
      <c r="I128" s="268"/>
      <c r="J128" s="277"/>
      <c r="K128" s="4"/>
      <c r="L128" s="4"/>
      <c r="M128" s="4"/>
      <c r="N128" s="4"/>
      <c r="O128" s="4"/>
    </row>
    <row r="129" spans="1:10" s="4" customFormat="1" ht="24" customHeight="1">
      <c r="A129" s="105" t="s">
        <v>220</v>
      </c>
      <c r="B129" s="86" t="s">
        <v>221</v>
      </c>
      <c r="C129" s="101"/>
      <c r="D129" s="271" t="s">
        <v>167</v>
      </c>
      <c r="E129" s="271" t="s">
        <v>167</v>
      </c>
      <c r="F129" s="271" t="s">
        <v>167</v>
      </c>
      <c r="G129" s="271" t="s">
        <v>167</v>
      </c>
      <c r="H129" s="271" t="s">
        <v>167</v>
      </c>
      <c r="I129" s="271" t="s">
        <v>167</v>
      </c>
      <c r="J129" s="274" t="s">
        <v>167</v>
      </c>
    </row>
    <row r="130" spans="1:10" s="4" customFormat="1" ht="23.25" customHeight="1">
      <c r="A130" s="105" t="s">
        <v>222</v>
      </c>
      <c r="B130" s="99" t="s">
        <v>223</v>
      </c>
      <c r="C130" s="102"/>
      <c r="D130" s="267" t="s">
        <v>167</v>
      </c>
      <c r="E130" s="267" t="s">
        <v>167</v>
      </c>
      <c r="F130" s="267" t="s">
        <v>167</v>
      </c>
      <c r="G130" s="267" t="s">
        <v>167</v>
      </c>
      <c r="H130" s="267" t="s">
        <v>167</v>
      </c>
      <c r="I130" s="267" t="s">
        <v>167</v>
      </c>
      <c r="J130" s="266" t="s">
        <v>167</v>
      </c>
    </row>
    <row r="131" spans="1:15" ht="15" customHeight="1">
      <c r="A131" s="103" t="s">
        <v>224</v>
      </c>
      <c r="B131" s="100" t="s">
        <v>131</v>
      </c>
      <c r="C131" s="104" t="s">
        <v>167</v>
      </c>
      <c r="D131" s="235">
        <f aca="true" t="shared" si="2" ref="D131:I131">D133+D134</f>
        <v>0</v>
      </c>
      <c r="E131" s="235">
        <f t="shared" si="2"/>
        <v>0</v>
      </c>
      <c r="F131" s="235">
        <f t="shared" si="2"/>
        <v>0</v>
      </c>
      <c r="G131" s="235">
        <f t="shared" si="2"/>
        <v>0</v>
      </c>
      <c r="H131" s="235">
        <f t="shared" si="2"/>
        <v>0</v>
      </c>
      <c r="I131" s="244">
        <f t="shared" si="2"/>
        <v>0</v>
      </c>
      <c r="J131" s="238">
        <f>D131-I131</f>
        <v>0</v>
      </c>
      <c r="K131" s="4"/>
      <c r="L131" s="4"/>
      <c r="M131" s="4"/>
      <c r="N131" s="4"/>
      <c r="O131" s="4"/>
    </row>
    <row r="132" spans="1:15" ht="12" customHeight="1">
      <c r="A132" s="48" t="s">
        <v>20</v>
      </c>
      <c r="B132" s="43"/>
      <c r="C132" s="44"/>
      <c r="D132" s="268"/>
      <c r="E132" s="247"/>
      <c r="F132" s="246"/>
      <c r="G132" s="246"/>
      <c r="H132" s="276"/>
      <c r="I132" s="246"/>
      <c r="J132" s="250"/>
      <c r="K132" s="4"/>
      <c r="L132" s="4"/>
      <c r="M132" s="4"/>
      <c r="N132" s="4"/>
      <c r="O132" s="4"/>
    </row>
    <row r="133" spans="1:15" ht="21" customHeight="1">
      <c r="A133" s="105" t="s">
        <v>225</v>
      </c>
      <c r="B133" s="86" t="s">
        <v>226</v>
      </c>
      <c r="C133" s="101"/>
      <c r="D133" s="272"/>
      <c r="E133" s="272"/>
      <c r="F133" s="273"/>
      <c r="G133" s="272"/>
      <c r="H133" s="272"/>
      <c r="I133" s="244">
        <f>E133+F133+G133</f>
        <v>0</v>
      </c>
      <c r="J133" s="245">
        <f>D133-I133</f>
        <v>0</v>
      </c>
      <c r="K133" s="4"/>
      <c r="L133" s="4"/>
      <c r="M133" s="4"/>
      <c r="N133" s="4"/>
      <c r="O133" s="4"/>
    </row>
    <row r="134" spans="1:15" ht="24.75" customHeight="1" thickBot="1">
      <c r="A134" s="106" t="s">
        <v>227</v>
      </c>
      <c r="B134" s="107" t="s">
        <v>228</v>
      </c>
      <c r="C134" s="108"/>
      <c r="D134" s="255"/>
      <c r="E134" s="255"/>
      <c r="F134" s="260"/>
      <c r="G134" s="255"/>
      <c r="H134" s="255"/>
      <c r="I134" s="256">
        <f>E134+F134+G134</f>
        <v>0</v>
      </c>
      <c r="J134" s="261">
        <f>D134-I134</f>
        <v>0</v>
      </c>
      <c r="K134" s="4"/>
      <c r="L134" s="4"/>
      <c r="M134" s="4"/>
      <c r="N134" s="4"/>
      <c r="O134" s="4"/>
    </row>
    <row r="135" spans="1:15" ht="12" customHeight="1">
      <c r="A135" s="348"/>
      <c r="B135" s="109"/>
      <c r="C135" s="109"/>
      <c r="D135" s="349"/>
      <c r="E135" s="349"/>
      <c r="F135" s="349"/>
      <c r="G135" s="349"/>
      <c r="H135" s="349"/>
      <c r="I135" s="363"/>
      <c r="J135" s="363"/>
      <c r="K135" s="4"/>
      <c r="L135" s="4"/>
      <c r="M135" s="4"/>
      <c r="N135" s="4"/>
      <c r="O135" s="4"/>
    </row>
    <row r="136" spans="1:15" ht="14.25" customHeight="1">
      <c r="A136" s="404" t="s">
        <v>285</v>
      </c>
      <c r="B136" s="109"/>
      <c r="C136" s="4"/>
      <c r="D136" s="349"/>
      <c r="E136" s="349"/>
      <c r="F136" s="349"/>
      <c r="G136" s="349"/>
      <c r="H136" s="370" t="s">
        <v>249</v>
      </c>
      <c r="I136" s="4"/>
      <c r="J136" s="363"/>
      <c r="K136" s="4"/>
      <c r="L136" s="4"/>
      <c r="M136" s="4"/>
      <c r="N136" s="4"/>
      <c r="O136" s="4"/>
    </row>
    <row r="137" spans="1:15" ht="12" customHeight="1">
      <c r="A137" s="353"/>
      <c r="B137" s="354"/>
      <c r="C137" s="355"/>
      <c r="D137" s="356"/>
      <c r="E137" s="352"/>
      <c r="F137" s="352"/>
      <c r="G137" s="352"/>
      <c r="H137" s="356"/>
      <c r="I137" s="352"/>
      <c r="J137" s="352"/>
      <c r="K137"/>
      <c r="L137"/>
      <c r="M137"/>
      <c r="N137"/>
      <c r="O137"/>
    </row>
    <row r="138" spans="1:15" ht="16.5" customHeight="1">
      <c r="A138" s="453" t="s">
        <v>99</v>
      </c>
      <c r="B138" s="453" t="s">
        <v>3</v>
      </c>
      <c r="C138" s="453" t="s">
        <v>4</v>
      </c>
      <c r="D138" s="456" t="s">
        <v>286</v>
      </c>
      <c r="E138" s="457"/>
      <c r="F138" s="457"/>
      <c r="G138" s="457"/>
      <c r="H138" s="457"/>
      <c r="I138" s="368"/>
      <c r="J138" s="352"/>
      <c r="K138"/>
      <c r="L138"/>
      <c r="M138"/>
      <c r="N138"/>
      <c r="O138"/>
    </row>
    <row r="139" spans="1:15" ht="24" customHeight="1">
      <c r="A139" s="454"/>
      <c r="B139" s="455"/>
      <c r="C139" s="455"/>
      <c r="D139" s="364" t="s">
        <v>158</v>
      </c>
      <c r="E139" s="364" t="s">
        <v>159</v>
      </c>
      <c r="F139" s="365" t="s">
        <v>275</v>
      </c>
      <c r="G139" s="365" t="s">
        <v>276</v>
      </c>
      <c r="H139" s="366" t="s">
        <v>134</v>
      </c>
      <c r="I139" s="366"/>
      <c r="J139" s="352"/>
      <c r="K139"/>
      <c r="L139"/>
      <c r="M139"/>
      <c r="N139"/>
      <c r="O139"/>
    </row>
    <row r="140" spans="1:15" ht="13.5" thickBot="1">
      <c r="A140" s="371">
        <v>1</v>
      </c>
      <c r="B140" s="357">
        <v>2</v>
      </c>
      <c r="C140" s="357">
        <v>3</v>
      </c>
      <c r="D140" s="358" t="s">
        <v>160</v>
      </c>
      <c r="E140" s="358" t="s">
        <v>161</v>
      </c>
      <c r="F140" s="359" t="s">
        <v>5</v>
      </c>
      <c r="G140" s="359" t="s">
        <v>6</v>
      </c>
      <c r="H140" s="367" t="s">
        <v>162</v>
      </c>
      <c r="I140" s="366"/>
      <c r="J140" s="352"/>
      <c r="K140"/>
      <c r="L140"/>
      <c r="M140"/>
      <c r="N140"/>
      <c r="O140"/>
    </row>
    <row r="141" spans="1:15" ht="24.75" customHeight="1">
      <c r="A141" s="372" t="s">
        <v>282</v>
      </c>
      <c r="B141" s="360" t="s">
        <v>283</v>
      </c>
      <c r="C141" s="361" t="s">
        <v>196</v>
      </c>
      <c r="D141" s="419"/>
      <c r="E141" s="419"/>
      <c r="F141" s="419"/>
      <c r="G141" s="419"/>
      <c r="H141" s="420">
        <f>D141+E141+F141+G141</f>
        <v>0</v>
      </c>
      <c r="I141" s="369"/>
      <c r="J141" s="352"/>
      <c r="K141"/>
      <c r="L141"/>
      <c r="M141"/>
      <c r="N141"/>
      <c r="O141"/>
    </row>
    <row r="142" spans="1:15" ht="12" customHeight="1">
      <c r="A142" s="374" t="s">
        <v>287</v>
      </c>
      <c r="B142" s="360"/>
      <c r="C142" s="362"/>
      <c r="D142" s="342"/>
      <c r="E142" s="342"/>
      <c r="F142" s="342"/>
      <c r="G142" s="342"/>
      <c r="H142" s="422"/>
      <c r="I142" s="369"/>
      <c r="J142" s="352"/>
      <c r="K142"/>
      <c r="L142"/>
      <c r="M142"/>
      <c r="N142"/>
      <c r="O142"/>
    </row>
    <row r="143" spans="1:15" ht="14.25" customHeight="1">
      <c r="A143" s="373"/>
      <c r="B143" s="417" t="s">
        <v>284</v>
      </c>
      <c r="C143" s="362"/>
      <c r="D143" s="243"/>
      <c r="E143" s="243"/>
      <c r="F143" s="243"/>
      <c r="G143" s="243"/>
      <c r="H143" s="421">
        <f>D143+E143+F143+G143</f>
        <v>0</v>
      </c>
      <c r="I143" s="369"/>
      <c r="J143" s="352"/>
      <c r="K143"/>
      <c r="L143"/>
      <c r="M143"/>
      <c r="N143"/>
      <c r="O143"/>
    </row>
    <row r="144" spans="1:10" ht="15" customHeight="1">
      <c r="A144" s="429"/>
      <c r="B144" s="425"/>
      <c r="C144" s="426"/>
      <c r="D144" s="237"/>
      <c r="E144" s="237"/>
      <c r="F144" s="237"/>
      <c r="G144" s="237"/>
      <c r="H144" s="423">
        <f>D144+E144+F144+G144</f>
        <v>0</v>
      </c>
      <c r="I144" s="369"/>
      <c r="J144" s="352"/>
    </row>
    <row r="145" spans="1:10" ht="15" customHeight="1" thickBot="1">
      <c r="A145" s="430"/>
      <c r="B145" s="427"/>
      <c r="C145" s="428"/>
      <c r="D145" s="255"/>
      <c r="E145" s="255"/>
      <c r="F145" s="255"/>
      <c r="G145" s="255"/>
      <c r="H145" s="424">
        <f>D145+E145+F145+G145</f>
        <v>0</v>
      </c>
      <c r="I145" s="369"/>
      <c r="J145" s="352"/>
    </row>
    <row r="146" spans="1:10" s="4" customFormat="1" ht="19.5" customHeight="1">
      <c r="A146" s="110" t="s">
        <v>309</v>
      </c>
      <c r="B146" s="413"/>
      <c r="C146" s="413"/>
      <c r="D146" s="77"/>
      <c r="E146" s="414"/>
      <c r="F146" s="415" t="s">
        <v>308</v>
      </c>
      <c r="G146" s="77"/>
      <c r="H146" s="77"/>
      <c r="I146" s="77"/>
      <c r="J146" s="77"/>
    </row>
    <row r="147" spans="1:10" s="4" customFormat="1" ht="9.75" customHeight="1">
      <c r="A147" s="14" t="s">
        <v>300</v>
      </c>
      <c r="B147" s="14"/>
      <c r="C147" s="14"/>
      <c r="D147" s="15"/>
      <c r="E147" s="111"/>
      <c r="F147" s="111" t="s">
        <v>301</v>
      </c>
      <c r="G147" s="111"/>
      <c r="H147" s="111"/>
      <c r="I147" s="111"/>
      <c r="J147" s="111"/>
    </row>
    <row r="148" spans="1:10" s="4" customFormat="1" ht="12.75" customHeight="1">
      <c r="A148" s="21"/>
      <c r="B148" s="21"/>
      <c r="C148" s="21"/>
      <c r="D148" s="21"/>
      <c r="E148" s="111"/>
      <c r="F148" s="111"/>
      <c r="G148" s="110"/>
      <c r="H148" s="110"/>
      <c r="I148" s="111"/>
      <c r="J148" s="111"/>
    </row>
    <row r="149" spans="1:10" s="4" customFormat="1" ht="12.75" customHeight="1">
      <c r="A149" s="14" t="s">
        <v>307</v>
      </c>
      <c r="B149" s="14"/>
      <c r="C149" s="14"/>
      <c r="D149" s="15"/>
      <c r="E149" s="111"/>
      <c r="F149" s="111"/>
      <c r="G149" s="111"/>
      <c r="H149" s="111"/>
      <c r="I149" s="111"/>
      <c r="J149" s="111"/>
    </row>
    <row r="150" spans="1:10" s="4" customFormat="1" ht="9.75" customHeight="1">
      <c r="A150" s="14" t="s">
        <v>302</v>
      </c>
      <c r="B150" s="14"/>
      <c r="C150" s="14"/>
      <c r="D150" s="15"/>
      <c r="E150" s="111"/>
      <c r="F150" s="111"/>
      <c r="G150" s="111"/>
      <c r="H150" s="111"/>
      <c r="I150" s="111"/>
      <c r="J150" s="111"/>
    </row>
    <row r="151" spans="1:10" s="4" customFormat="1" ht="18.75" customHeight="1">
      <c r="A151" s="21"/>
      <c r="B151" s="21"/>
      <c r="C151" s="21"/>
      <c r="D151" s="280" t="s">
        <v>247</v>
      </c>
      <c r="E151" s="112"/>
      <c r="F151" s="112"/>
      <c r="G151" s="113"/>
      <c r="H151" s="59"/>
      <c r="I151" s="28"/>
      <c r="J151" s="29"/>
    </row>
    <row r="152" spans="1:9" s="4" customFormat="1" ht="11.25" customHeight="1">
      <c r="A152" s="21"/>
      <c r="B152" s="21"/>
      <c r="C152" s="21"/>
      <c r="D152" s="111"/>
      <c r="E152" s="111"/>
      <c r="F152" s="111"/>
      <c r="G152" s="112" t="s">
        <v>229</v>
      </c>
      <c r="H152" s="3"/>
      <c r="I152" s="24"/>
    </row>
    <row r="153" spans="1:9" s="4" customFormat="1" ht="17.25" customHeight="1">
      <c r="A153" s="21"/>
      <c r="B153" s="21"/>
      <c r="C153" s="21"/>
      <c r="D153" s="114" t="s">
        <v>140</v>
      </c>
      <c r="E153" s="112"/>
      <c r="F153" s="112"/>
      <c r="G153" s="112"/>
      <c r="H153" s="3"/>
      <c r="I153" s="24"/>
    </row>
    <row r="154" spans="1:9" s="4" customFormat="1" ht="10.5" customHeight="1">
      <c r="A154" s="21"/>
      <c r="B154" s="21"/>
      <c r="C154" s="21"/>
      <c r="D154" s="112" t="s">
        <v>230</v>
      </c>
      <c r="E154" s="112"/>
      <c r="F154" s="112"/>
      <c r="G154" s="24"/>
      <c r="H154" s="3"/>
      <c r="I154" s="24"/>
    </row>
    <row r="155" s="4" customFormat="1" ht="23.25" customHeight="1">
      <c r="A155" s="114" t="s">
        <v>133</v>
      </c>
    </row>
    <row r="156" spans="1:6" s="4" customFormat="1" ht="12" customHeight="1">
      <c r="A156" s="115" t="s">
        <v>231</v>
      </c>
      <c r="C156" s="116"/>
      <c r="D156" s="77"/>
      <c r="E156" s="77"/>
      <c r="F156" s="77"/>
    </row>
    <row r="157" spans="1:8" s="4" customFormat="1" ht="9.75" customHeight="1">
      <c r="A157" s="14"/>
      <c r="B157" s="14"/>
      <c r="C157" s="14"/>
      <c r="D157" s="15"/>
      <c r="E157" s="15"/>
      <c r="F157" s="14"/>
      <c r="G157" s="14"/>
      <c r="H157" s="117"/>
    </row>
    <row r="158" spans="1:9" s="4" customFormat="1" ht="13.5" customHeight="1">
      <c r="A158" s="14" t="s">
        <v>132</v>
      </c>
      <c r="B158" s="14"/>
      <c r="C158" s="14"/>
      <c r="D158" s="110"/>
      <c r="E158" s="118"/>
      <c r="F158" s="118"/>
      <c r="G158" s="118"/>
      <c r="H158" s="119"/>
      <c r="I158" s="119"/>
    </row>
    <row r="159" spans="1:15" ht="12.75">
      <c r="A159" s="21"/>
      <c r="B159" s="21"/>
      <c r="C159" s="21"/>
      <c r="D159" s="21"/>
      <c r="E159" s="24"/>
      <c r="F159" s="24"/>
      <c r="G159" s="24"/>
      <c r="H159" s="24"/>
      <c r="I159" s="24"/>
      <c r="J159" s="4"/>
      <c r="K159" s="4"/>
      <c r="L159" s="4"/>
      <c r="M159" s="4"/>
      <c r="N159" s="4"/>
      <c r="O159" s="4"/>
    </row>
    <row r="160" spans="1:15" ht="12.75">
      <c r="A160" s="21"/>
      <c r="B160" s="21"/>
      <c r="C160" s="21"/>
      <c r="D160" s="21"/>
      <c r="E160" s="24"/>
      <c r="F160" s="24"/>
      <c r="G160" s="24"/>
      <c r="H160" s="24"/>
      <c r="I160" s="24"/>
      <c r="J160" s="4"/>
      <c r="K160" s="4"/>
      <c r="L160" s="4"/>
      <c r="M160" s="4"/>
      <c r="N160" s="4"/>
      <c r="O160" s="4"/>
    </row>
    <row r="161" spans="1:15" ht="12.75">
      <c r="A161" s="21"/>
      <c r="B161" s="21"/>
      <c r="C161" s="21"/>
      <c r="D161" s="21"/>
      <c r="E161" s="24"/>
      <c r="F161" s="24"/>
      <c r="G161" s="24"/>
      <c r="H161" s="24"/>
      <c r="I161" s="24"/>
      <c r="J161" s="4"/>
      <c r="K161" s="4"/>
      <c r="L161" s="4"/>
      <c r="M161" s="4"/>
      <c r="N161" s="4"/>
      <c r="O161" s="4"/>
    </row>
    <row r="162" spans="1:15" ht="12.75">
      <c r="A162" s="21"/>
      <c r="B162" s="21"/>
      <c r="C162" s="21"/>
      <c r="D162" s="21"/>
      <c r="E162" s="24"/>
      <c r="F162" s="24"/>
      <c r="G162" s="24"/>
      <c r="H162" s="24"/>
      <c r="I162" s="24"/>
      <c r="J162" s="4"/>
      <c r="K162" s="4"/>
      <c r="L162" s="4"/>
      <c r="M162" s="4"/>
      <c r="N162" s="4"/>
      <c r="O162" s="4"/>
    </row>
    <row r="163" spans="1:15" ht="12.75">
      <c r="A163" s="21"/>
      <c r="B163" s="21"/>
      <c r="C163" s="21"/>
      <c r="D163" s="21"/>
      <c r="E163" s="24"/>
      <c r="F163" s="24"/>
      <c r="G163" s="24"/>
      <c r="H163" s="24"/>
      <c r="I163" s="24"/>
      <c r="J163" s="4"/>
      <c r="K163" s="4"/>
      <c r="L163" s="4"/>
      <c r="M163" s="4"/>
      <c r="N163" s="4"/>
      <c r="O163" s="4"/>
    </row>
    <row r="164" spans="1:15" ht="12.75">
      <c r="A164" s="21"/>
      <c r="B164" s="21"/>
      <c r="C164" s="21"/>
      <c r="D164" s="21"/>
      <c r="E164" s="24"/>
      <c r="F164" s="24"/>
      <c r="G164" s="24"/>
      <c r="H164" s="24"/>
      <c r="I164" s="24"/>
      <c r="J164" s="4"/>
      <c r="K164" s="4"/>
      <c r="L164" s="4"/>
      <c r="M164" s="4"/>
      <c r="N164" s="4"/>
      <c r="O164" s="4"/>
    </row>
    <row r="165" spans="1:15" ht="12.75">
      <c r="A165" s="21"/>
      <c r="B165" s="21"/>
      <c r="C165" s="21"/>
      <c r="D165" s="21"/>
      <c r="E165" s="24"/>
      <c r="F165" s="24"/>
      <c r="G165" s="24"/>
      <c r="H165" s="24"/>
      <c r="I165" s="24"/>
      <c r="J165" s="4"/>
      <c r="K165" s="4"/>
      <c r="L165" s="4"/>
      <c r="M165" s="4"/>
      <c r="N165" s="4"/>
      <c r="O165" s="4"/>
    </row>
    <row r="166" spans="1:15" ht="12.75">
      <c r="A166" s="21"/>
      <c r="B166" s="21"/>
      <c r="C166" s="21"/>
      <c r="D166" s="21"/>
      <c r="E166" s="24"/>
      <c r="F166" s="24"/>
      <c r="G166" s="24"/>
      <c r="H166" s="24"/>
      <c r="I166" s="24"/>
      <c r="J166" s="4"/>
      <c r="K166" s="4"/>
      <c r="L166" s="4"/>
      <c r="M166" s="4"/>
      <c r="N166" s="4"/>
      <c r="O166" s="4"/>
    </row>
    <row r="167" spans="1:15" ht="12.75">
      <c r="A167" s="21"/>
      <c r="B167" s="21"/>
      <c r="C167" s="21"/>
      <c r="D167" s="21"/>
      <c r="E167" s="24"/>
      <c r="F167" s="24"/>
      <c r="G167" s="24"/>
      <c r="H167" s="24"/>
      <c r="I167" s="24"/>
      <c r="J167" s="4"/>
      <c r="K167" s="4"/>
      <c r="L167" s="4"/>
      <c r="M167" s="4"/>
      <c r="N167" s="4"/>
      <c r="O167" s="4"/>
    </row>
    <row r="168" spans="1:15" ht="12.75">
      <c r="A168" s="21"/>
      <c r="B168" s="21"/>
      <c r="C168" s="21"/>
      <c r="D168" s="21"/>
      <c r="E168" s="24"/>
      <c r="F168" s="24"/>
      <c r="G168" s="24"/>
      <c r="H168" s="24"/>
      <c r="I168" s="24"/>
      <c r="J168" s="4"/>
      <c r="K168" s="4"/>
      <c r="L168" s="4"/>
      <c r="M168" s="4"/>
      <c r="N168" s="4"/>
      <c r="O168" s="4"/>
    </row>
    <row r="169" spans="1:15" ht="12.75">
      <c r="A169" s="21"/>
      <c r="B169" s="21"/>
      <c r="C169" s="21"/>
      <c r="D169" s="21"/>
      <c r="E169" s="24"/>
      <c r="F169" s="24"/>
      <c r="G169" s="24"/>
      <c r="H169" s="24"/>
      <c r="I169" s="24"/>
      <c r="J169" s="4"/>
      <c r="K169" s="4"/>
      <c r="L169" s="4"/>
      <c r="M169" s="4"/>
      <c r="N169" s="4"/>
      <c r="O169" s="4"/>
    </row>
    <row r="170" spans="1:15" ht="12.75">
      <c r="A170" s="21"/>
      <c r="B170" s="21"/>
      <c r="C170" s="21"/>
      <c r="D170" s="21"/>
      <c r="E170" s="24"/>
      <c r="F170" s="24"/>
      <c r="G170" s="24"/>
      <c r="H170" s="24"/>
      <c r="I170" s="24"/>
      <c r="J170" s="4"/>
      <c r="K170" s="4"/>
      <c r="L170" s="4"/>
      <c r="M170" s="4"/>
      <c r="N170" s="4"/>
      <c r="O170" s="4"/>
    </row>
    <row r="171" spans="1:15" ht="12.75">
      <c r="A171" s="21"/>
      <c r="B171" s="21"/>
      <c r="C171" s="21"/>
      <c r="D171" s="21"/>
      <c r="E171" s="24"/>
      <c r="F171" s="24"/>
      <c r="G171" s="24"/>
      <c r="H171" s="24"/>
      <c r="I171" s="24"/>
      <c r="J171" s="4"/>
      <c r="K171" s="4"/>
      <c r="L171" s="4"/>
      <c r="M171" s="4"/>
      <c r="N171" s="4"/>
      <c r="O171" s="4"/>
    </row>
    <row r="172" spans="1:15" ht="12.75">
      <c r="A172" s="21"/>
      <c r="B172" s="21"/>
      <c r="C172" s="21"/>
      <c r="D172" s="21"/>
      <c r="E172" s="24"/>
      <c r="F172" s="24"/>
      <c r="G172" s="24"/>
      <c r="H172" s="24"/>
      <c r="I172" s="24"/>
      <c r="J172" s="4"/>
      <c r="K172" s="4"/>
      <c r="L172" s="4"/>
      <c r="M172" s="4"/>
      <c r="N172" s="4"/>
      <c r="O172" s="4"/>
    </row>
    <row r="173" spans="1:15" ht="12.75">
      <c r="A173" s="21"/>
      <c r="B173" s="21"/>
      <c r="C173" s="21"/>
      <c r="D173" s="21"/>
      <c r="E173" s="24"/>
      <c r="F173" s="24"/>
      <c r="G173" s="24"/>
      <c r="H173" s="24"/>
      <c r="I173" s="24"/>
      <c r="J173" s="4"/>
      <c r="K173" s="4"/>
      <c r="L173" s="4"/>
      <c r="M173" s="4"/>
      <c r="N173" s="4"/>
      <c r="O173" s="4"/>
    </row>
    <row r="174" spans="1:15" ht="12.75">
      <c r="A174" s="21"/>
      <c r="B174" s="21"/>
      <c r="C174" s="21"/>
      <c r="D174" s="21"/>
      <c r="E174" s="24"/>
      <c r="F174" s="24"/>
      <c r="G174" s="24"/>
      <c r="H174" s="24"/>
      <c r="I174" s="24"/>
      <c r="J174" s="4"/>
      <c r="K174" s="4"/>
      <c r="L174" s="4"/>
      <c r="M174" s="4"/>
      <c r="N174" s="4"/>
      <c r="O174" s="4"/>
    </row>
    <row r="175" spans="1:15" ht="12.75">
      <c r="A175" s="21"/>
      <c r="B175" s="21"/>
      <c r="C175" s="21"/>
      <c r="D175" s="21"/>
      <c r="E175" s="24"/>
      <c r="F175" s="24"/>
      <c r="G175" s="24"/>
      <c r="H175" s="24"/>
      <c r="I175" s="24"/>
      <c r="J175" s="4"/>
      <c r="K175" s="4"/>
      <c r="L175" s="4"/>
      <c r="M175" s="4"/>
      <c r="N175" s="4"/>
      <c r="O175" s="4"/>
    </row>
    <row r="176" spans="1:15" ht="12.75">
      <c r="A176" s="21"/>
      <c r="B176" s="21"/>
      <c r="C176" s="21"/>
      <c r="D176" s="21"/>
      <c r="E176" s="24"/>
      <c r="F176" s="24"/>
      <c r="G176" s="24"/>
      <c r="H176" s="24"/>
      <c r="I176" s="24"/>
      <c r="J176" s="4"/>
      <c r="K176" s="4"/>
      <c r="L176" s="4"/>
      <c r="M176" s="4"/>
      <c r="N176" s="4"/>
      <c r="O176" s="4"/>
    </row>
    <row r="177" spans="1:15" ht="12.75">
      <c r="A177" s="21"/>
      <c r="B177" s="21"/>
      <c r="C177" s="21"/>
      <c r="D177" s="21"/>
      <c r="E177" s="24"/>
      <c r="F177" s="24"/>
      <c r="G177" s="24"/>
      <c r="H177" s="24"/>
      <c r="I177" s="24"/>
      <c r="J177" s="4"/>
      <c r="K177" s="4"/>
      <c r="L177" s="4"/>
      <c r="M177" s="4"/>
      <c r="N177" s="4"/>
      <c r="O177" s="4"/>
    </row>
    <row r="178" spans="1:15" ht="12.75">
      <c r="A178" s="21"/>
      <c r="B178" s="21"/>
      <c r="C178" s="21"/>
      <c r="D178" s="21"/>
      <c r="E178" s="24"/>
      <c r="F178" s="24"/>
      <c r="G178" s="24"/>
      <c r="H178" s="24"/>
      <c r="I178" s="24"/>
      <c r="J178" s="4"/>
      <c r="K178" s="4"/>
      <c r="L178" s="4"/>
      <c r="M178" s="4"/>
      <c r="N178" s="4"/>
      <c r="O178" s="4"/>
    </row>
    <row r="179" spans="1:15" ht="12.75">
      <c r="A179" s="21"/>
      <c r="B179" s="21"/>
      <c r="C179" s="21"/>
      <c r="D179" s="21"/>
      <c r="E179" s="24"/>
      <c r="F179" s="24"/>
      <c r="G179" s="24"/>
      <c r="H179" s="24"/>
      <c r="I179" s="24"/>
      <c r="J179" s="4"/>
      <c r="K179" s="4"/>
      <c r="L179" s="4"/>
      <c r="M179" s="4"/>
      <c r="N179" s="4"/>
      <c r="O179" s="4"/>
    </row>
    <row r="180" spans="1:15" ht="12.75">
      <c r="A180" s="21"/>
      <c r="B180" s="21"/>
      <c r="C180" s="21"/>
      <c r="D180" s="21"/>
      <c r="E180" s="24"/>
      <c r="F180" s="24"/>
      <c r="G180" s="24"/>
      <c r="H180" s="24"/>
      <c r="I180" s="24"/>
      <c r="J180" s="4"/>
      <c r="K180" s="4"/>
      <c r="L180" s="4"/>
      <c r="M180" s="4"/>
      <c r="N180" s="4"/>
      <c r="O180" s="4"/>
    </row>
    <row r="181" spans="1:15" ht="12.75">
      <c r="A181" s="21"/>
      <c r="B181" s="21"/>
      <c r="C181" s="21"/>
      <c r="D181" s="21"/>
      <c r="E181" s="24"/>
      <c r="F181" s="24"/>
      <c r="G181" s="24"/>
      <c r="H181" s="24"/>
      <c r="I181" s="24"/>
      <c r="J181" s="4"/>
      <c r="K181" s="4"/>
      <c r="L181" s="4"/>
      <c r="M181" s="4"/>
      <c r="N181" s="4"/>
      <c r="O181" s="4"/>
    </row>
    <row r="182" spans="1:15" ht="12.75">
      <c r="A182" s="21"/>
      <c r="B182" s="21"/>
      <c r="C182" s="21"/>
      <c r="D182" s="21"/>
      <c r="E182" s="24"/>
      <c r="F182" s="24"/>
      <c r="G182" s="24"/>
      <c r="H182" s="24"/>
      <c r="I182" s="24"/>
      <c r="J182" s="4"/>
      <c r="K182" s="4"/>
      <c r="L182" s="4"/>
      <c r="M182" s="4"/>
      <c r="N182" s="4"/>
      <c r="O182" s="4"/>
    </row>
    <row r="183" spans="1:15" ht="12.75">
      <c r="A183" s="21"/>
      <c r="B183" s="21"/>
      <c r="C183" s="21"/>
      <c r="D183" s="21"/>
      <c r="E183" s="24"/>
      <c r="F183" s="24"/>
      <c r="G183" s="24"/>
      <c r="H183" s="24"/>
      <c r="I183" s="24"/>
      <c r="J183" s="4"/>
      <c r="K183" s="4"/>
      <c r="L183" s="4"/>
      <c r="M183" s="4"/>
      <c r="N183" s="4"/>
      <c r="O183" s="4"/>
    </row>
    <row r="184" spans="1:15" ht="12.75">
      <c r="A184" s="21"/>
      <c r="B184" s="21"/>
      <c r="C184" s="21"/>
      <c r="D184" s="21"/>
      <c r="E184" s="24"/>
      <c r="F184" s="24"/>
      <c r="G184" s="24"/>
      <c r="H184" s="24"/>
      <c r="I184" s="24"/>
      <c r="J184" s="4"/>
      <c r="K184" s="4"/>
      <c r="L184" s="4"/>
      <c r="M184" s="4"/>
      <c r="N184" s="4"/>
      <c r="O184" s="4"/>
    </row>
    <row r="185" spans="1:15" ht="12.75">
      <c r="A185" s="21"/>
      <c r="B185" s="21"/>
      <c r="C185" s="21"/>
      <c r="D185" s="21"/>
      <c r="E185" s="24"/>
      <c r="F185" s="24"/>
      <c r="G185" s="24"/>
      <c r="H185" s="24"/>
      <c r="I185" s="24"/>
      <c r="J185" s="4"/>
      <c r="K185" s="4"/>
      <c r="L185" s="4"/>
      <c r="M185" s="4"/>
      <c r="N185" s="4"/>
      <c r="O185" s="4"/>
    </row>
    <row r="186" spans="1:15" ht="12.75">
      <c r="A186" s="21"/>
      <c r="B186" s="21"/>
      <c r="C186" s="21"/>
      <c r="D186" s="21"/>
      <c r="E186" s="24"/>
      <c r="F186" s="24"/>
      <c r="G186" s="24"/>
      <c r="H186" s="24"/>
      <c r="I186" s="24"/>
      <c r="J186" s="4"/>
      <c r="K186" s="4"/>
      <c r="L186" s="4"/>
      <c r="M186" s="4"/>
      <c r="N186" s="4"/>
      <c r="O186" s="4"/>
    </row>
    <row r="187" spans="1:15" ht="12.75">
      <c r="A187" s="21"/>
      <c r="B187" s="21"/>
      <c r="C187" s="21"/>
      <c r="D187" s="21"/>
      <c r="E187" s="24"/>
      <c r="F187" s="24"/>
      <c r="G187" s="24"/>
      <c r="H187" s="24"/>
      <c r="I187" s="24"/>
      <c r="J187" s="4"/>
      <c r="K187" s="4"/>
      <c r="L187" s="4"/>
      <c r="M187" s="4"/>
      <c r="N187" s="4"/>
      <c r="O187" s="4"/>
    </row>
    <row r="188" spans="1:15" ht="12.75">
      <c r="A188" s="21"/>
      <c r="B188" s="21"/>
      <c r="C188" s="21"/>
      <c r="D188" s="21"/>
      <c r="E188" s="24"/>
      <c r="F188" s="24"/>
      <c r="G188" s="24"/>
      <c r="H188" s="24"/>
      <c r="I188" s="24"/>
      <c r="J188" s="4"/>
      <c r="K188" s="4"/>
      <c r="L188" s="4"/>
      <c r="M188" s="4"/>
      <c r="N188" s="4"/>
      <c r="O188" s="4"/>
    </row>
    <row r="189" spans="1:15" ht="12.75">
      <c r="A189" s="21"/>
      <c r="B189" s="21"/>
      <c r="C189" s="21"/>
      <c r="D189" s="21"/>
      <c r="E189" s="24"/>
      <c r="F189" s="24"/>
      <c r="G189" s="24"/>
      <c r="H189" s="24"/>
      <c r="I189" s="24"/>
      <c r="J189" s="4"/>
      <c r="K189" s="4"/>
      <c r="L189" s="4"/>
      <c r="M189" s="4"/>
      <c r="N189" s="4"/>
      <c r="O189" s="4"/>
    </row>
    <row r="190" spans="1:15" ht="12.75">
      <c r="A190" s="21"/>
      <c r="B190" s="21"/>
      <c r="C190" s="21"/>
      <c r="D190" s="21"/>
      <c r="E190" s="24"/>
      <c r="F190" s="24"/>
      <c r="G190" s="24"/>
      <c r="H190" s="24"/>
      <c r="I190" s="24"/>
      <c r="J190" s="4"/>
      <c r="K190" s="4"/>
      <c r="L190" s="4"/>
      <c r="M190" s="4"/>
      <c r="N190" s="4"/>
      <c r="O190" s="4"/>
    </row>
    <row r="191" spans="1:15" ht="12.75">
      <c r="A191" s="21"/>
      <c r="B191" s="21"/>
      <c r="C191" s="21"/>
      <c r="D191" s="21"/>
      <c r="E191" s="24"/>
      <c r="F191" s="24"/>
      <c r="G191" s="24"/>
      <c r="H191" s="24"/>
      <c r="I191" s="24"/>
      <c r="J191" s="4"/>
      <c r="K191" s="4"/>
      <c r="L191" s="4"/>
      <c r="M191" s="4"/>
      <c r="N191" s="4"/>
      <c r="O191" s="4"/>
    </row>
    <row r="192" spans="1:15" ht="12.75">
      <c r="A192" s="21"/>
      <c r="B192" s="21"/>
      <c r="C192" s="21"/>
      <c r="D192" s="21"/>
      <c r="E192" s="24"/>
      <c r="F192" s="24"/>
      <c r="G192" s="24"/>
      <c r="H192" s="24"/>
      <c r="I192" s="24"/>
      <c r="J192" s="4"/>
      <c r="K192" s="4"/>
      <c r="L192" s="4"/>
      <c r="M192" s="4"/>
      <c r="N192" s="4"/>
      <c r="O192" s="4"/>
    </row>
    <row r="193" spans="1:15" ht="12.75">
      <c r="A193" s="21"/>
      <c r="B193" s="21"/>
      <c r="C193" s="21"/>
      <c r="D193" s="21"/>
      <c r="E193" s="24"/>
      <c r="F193" s="24"/>
      <c r="G193" s="24"/>
      <c r="H193" s="24"/>
      <c r="I193" s="24"/>
      <c r="J193" s="4"/>
      <c r="K193" s="4"/>
      <c r="L193" s="4"/>
      <c r="M193" s="4"/>
      <c r="N193" s="4"/>
      <c r="O193" s="4"/>
    </row>
    <row r="194" spans="1:15" ht="12.75">
      <c r="A194" s="21"/>
      <c r="B194" s="21"/>
      <c r="C194" s="21"/>
      <c r="D194" s="21"/>
      <c r="E194" s="24"/>
      <c r="F194" s="24"/>
      <c r="G194" s="24"/>
      <c r="H194" s="24"/>
      <c r="I194" s="24"/>
      <c r="J194" s="4"/>
      <c r="K194" s="4"/>
      <c r="L194" s="4"/>
      <c r="M194" s="4"/>
      <c r="N194" s="4"/>
      <c r="O194" s="4"/>
    </row>
    <row r="195" spans="1:15" ht="12.75">
      <c r="A195" s="21"/>
      <c r="B195" s="21"/>
      <c r="C195" s="21"/>
      <c r="D195" s="21"/>
      <c r="E195" s="24"/>
      <c r="F195" s="24"/>
      <c r="G195" s="24"/>
      <c r="H195" s="24"/>
      <c r="I195" s="24"/>
      <c r="J195" s="4"/>
      <c r="K195" s="4"/>
      <c r="L195" s="4"/>
      <c r="M195" s="4"/>
      <c r="N195" s="4"/>
      <c r="O195" s="4"/>
    </row>
    <row r="196" spans="1:15" ht="12.75">
      <c r="A196" s="21"/>
      <c r="B196" s="21"/>
      <c r="C196" s="21"/>
      <c r="D196" s="21"/>
      <c r="E196" s="24"/>
      <c r="F196" s="24"/>
      <c r="G196" s="24"/>
      <c r="H196" s="24"/>
      <c r="I196" s="24"/>
      <c r="J196" s="4"/>
      <c r="K196" s="4"/>
      <c r="L196" s="4"/>
      <c r="M196" s="4"/>
      <c r="N196" s="4"/>
      <c r="O196" s="4"/>
    </row>
    <row r="197" spans="1:15" ht="12.75">
      <c r="A197" s="21"/>
      <c r="B197" s="21"/>
      <c r="C197" s="21"/>
      <c r="D197" s="21"/>
      <c r="E197" s="24"/>
      <c r="F197" s="24"/>
      <c r="G197" s="24"/>
      <c r="H197" s="24"/>
      <c r="I197" s="24"/>
      <c r="J197" s="4"/>
      <c r="K197" s="4"/>
      <c r="L197" s="4"/>
      <c r="M197" s="4"/>
      <c r="N197" s="4"/>
      <c r="O197" s="4"/>
    </row>
    <row r="198" spans="1:15" ht="12.75">
      <c r="A198" s="21"/>
      <c r="B198" s="21"/>
      <c r="C198" s="21"/>
      <c r="D198" s="21"/>
      <c r="E198" s="24"/>
      <c r="F198" s="24"/>
      <c r="G198" s="24"/>
      <c r="H198" s="24"/>
      <c r="I198" s="24"/>
      <c r="J198" s="4"/>
      <c r="K198" s="4"/>
      <c r="L198" s="4"/>
      <c r="M198" s="4"/>
      <c r="N198" s="4"/>
      <c r="O198" s="4"/>
    </row>
    <row r="199" spans="1:15" ht="12.75">
      <c r="A199" s="21"/>
      <c r="B199" s="21"/>
      <c r="C199" s="21"/>
      <c r="D199" s="21"/>
      <c r="E199" s="24"/>
      <c r="F199" s="24"/>
      <c r="G199" s="24"/>
      <c r="H199" s="24"/>
      <c r="I199" s="24"/>
      <c r="J199" s="4"/>
      <c r="K199" s="4"/>
      <c r="L199" s="4"/>
      <c r="M199" s="4"/>
      <c r="N199" s="4"/>
      <c r="O199" s="4"/>
    </row>
    <row r="200" spans="1:15" ht="12.75">
      <c r="A200" s="21"/>
      <c r="B200" s="21"/>
      <c r="C200" s="21"/>
      <c r="D200" s="21"/>
      <c r="E200" s="24"/>
      <c r="F200" s="24"/>
      <c r="G200" s="24"/>
      <c r="H200" s="24"/>
      <c r="I200" s="24"/>
      <c r="J200" s="4"/>
      <c r="K200" s="4"/>
      <c r="L200" s="4"/>
      <c r="M200" s="4"/>
      <c r="N200" s="4"/>
      <c r="O200" s="4"/>
    </row>
    <row r="201" spans="1:15" ht="12.75">
      <c r="A201" s="21"/>
      <c r="B201" s="21"/>
      <c r="C201" s="21"/>
      <c r="D201" s="21"/>
      <c r="E201" s="24"/>
      <c r="F201" s="24"/>
      <c r="G201" s="24"/>
      <c r="H201" s="24"/>
      <c r="I201" s="24"/>
      <c r="J201" s="4"/>
      <c r="K201" s="4"/>
      <c r="L201" s="4"/>
      <c r="M201" s="4"/>
      <c r="N201" s="4"/>
      <c r="O201" s="4"/>
    </row>
    <row r="202" spans="1:15" ht="12.75">
      <c r="A202" s="21"/>
      <c r="B202" s="21"/>
      <c r="C202" s="21"/>
      <c r="D202" s="21"/>
      <c r="E202" s="24"/>
      <c r="F202" s="24"/>
      <c r="G202" s="24"/>
      <c r="H202" s="24"/>
      <c r="I202" s="24"/>
      <c r="J202" s="4"/>
      <c r="K202" s="4"/>
      <c r="L202" s="4"/>
      <c r="M202" s="4"/>
      <c r="N202" s="4"/>
      <c r="O202" s="4"/>
    </row>
    <row r="203" spans="1:15" ht="12.75">
      <c r="A203" s="21"/>
      <c r="B203" s="21"/>
      <c r="C203" s="21"/>
      <c r="D203" s="21"/>
      <c r="E203" s="24"/>
      <c r="F203" s="24"/>
      <c r="G203" s="24"/>
      <c r="H203" s="24"/>
      <c r="I203" s="24"/>
      <c r="J203" s="4"/>
      <c r="K203" s="4"/>
      <c r="L203" s="4"/>
      <c r="M203" s="4"/>
      <c r="N203" s="4"/>
      <c r="O203" s="4"/>
    </row>
    <row r="204" spans="1:15" ht="12.75">
      <c r="A204" s="21"/>
      <c r="B204" s="21"/>
      <c r="C204" s="21"/>
      <c r="D204" s="21"/>
      <c r="E204" s="24"/>
      <c r="F204" s="24"/>
      <c r="G204" s="24"/>
      <c r="H204" s="24"/>
      <c r="I204" s="24"/>
      <c r="J204" s="4"/>
      <c r="K204" s="4"/>
      <c r="L204" s="4"/>
      <c r="M204" s="4"/>
      <c r="N204" s="4"/>
      <c r="O204" s="4"/>
    </row>
    <row r="205" spans="1:15" ht="12.75">
      <c r="A205" s="21"/>
      <c r="B205" s="21"/>
      <c r="C205" s="21"/>
      <c r="D205" s="21"/>
      <c r="E205" s="24"/>
      <c r="F205" s="24"/>
      <c r="G205" s="24"/>
      <c r="H205" s="24"/>
      <c r="I205" s="24"/>
      <c r="J205" s="4"/>
      <c r="K205" s="4"/>
      <c r="L205" s="4"/>
      <c r="M205" s="4"/>
      <c r="N205" s="4"/>
      <c r="O205" s="4"/>
    </row>
    <row r="206" spans="1:15" ht="12.75">
      <c r="A206" s="21"/>
      <c r="B206" s="21"/>
      <c r="C206" s="21"/>
      <c r="D206" s="21"/>
      <c r="E206" s="24"/>
      <c r="F206" s="24"/>
      <c r="G206" s="24"/>
      <c r="H206" s="24"/>
      <c r="I206" s="24"/>
      <c r="J206" s="4"/>
      <c r="K206" s="4"/>
      <c r="L206" s="4"/>
      <c r="M206" s="4"/>
      <c r="N206" s="4"/>
      <c r="O206" s="4"/>
    </row>
    <row r="207" spans="1:15" ht="12.75">
      <c r="A207" s="21"/>
      <c r="B207" s="21"/>
      <c r="C207" s="21"/>
      <c r="D207" s="21"/>
      <c r="E207" s="24"/>
      <c r="F207" s="24"/>
      <c r="G207" s="24"/>
      <c r="H207" s="24"/>
      <c r="I207" s="24"/>
      <c r="J207" s="4"/>
      <c r="K207" s="4"/>
      <c r="L207" s="4"/>
      <c r="M207" s="4"/>
      <c r="N207" s="4"/>
      <c r="O207" s="4"/>
    </row>
    <row r="208" spans="1:15" ht="12.75">
      <c r="A208" s="21"/>
      <c r="B208" s="21"/>
      <c r="C208" s="21"/>
      <c r="D208" s="21"/>
      <c r="E208" s="24"/>
      <c r="F208" s="24"/>
      <c r="G208" s="24"/>
      <c r="H208" s="24"/>
      <c r="I208" s="24"/>
      <c r="J208" s="4"/>
      <c r="K208" s="4"/>
      <c r="L208" s="4"/>
      <c r="M208" s="4"/>
      <c r="N208" s="4"/>
      <c r="O208" s="4"/>
    </row>
    <row r="209" spans="1:15" ht="12.75">
      <c r="A209" s="21"/>
      <c r="B209" s="21"/>
      <c r="C209" s="21"/>
      <c r="D209" s="21"/>
      <c r="E209" s="24"/>
      <c r="F209" s="24"/>
      <c r="G209" s="24"/>
      <c r="H209" s="24"/>
      <c r="I209" s="24"/>
      <c r="J209" s="4"/>
      <c r="K209" s="4"/>
      <c r="L209" s="4"/>
      <c r="M209" s="4"/>
      <c r="N209" s="4"/>
      <c r="O209" s="4"/>
    </row>
    <row r="210" spans="1:15" ht="12.75">
      <c r="A210" s="21"/>
      <c r="B210" s="21"/>
      <c r="C210" s="21"/>
      <c r="D210" s="21"/>
      <c r="E210" s="24"/>
      <c r="F210" s="24"/>
      <c r="G210" s="24"/>
      <c r="H210" s="24"/>
      <c r="I210" s="24"/>
      <c r="J210" s="4"/>
      <c r="K210" s="4"/>
      <c r="L210" s="4"/>
      <c r="M210" s="4"/>
      <c r="N210" s="4"/>
      <c r="O210" s="4"/>
    </row>
    <row r="211" spans="1:15" ht="12.75">
      <c r="A211" s="21"/>
      <c r="B211" s="21"/>
      <c r="C211" s="21"/>
      <c r="D211" s="21"/>
      <c r="E211" s="24"/>
      <c r="F211" s="24"/>
      <c r="G211" s="24"/>
      <c r="H211" s="24"/>
      <c r="I211" s="24"/>
      <c r="J211" s="4"/>
      <c r="K211" s="4"/>
      <c r="L211" s="4"/>
      <c r="M211" s="4"/>
      <c r="N211" s="4"/>
      <c r="O211" s="4"/>
    </row>
    <row r="212" spans="1:15" ht="12.75">
      <c r="A212" s="21"/>
      <c r="B212" s="21"/>
      <c r="C212" s="21"/>
      <c r="D212" s="21"/>
      <c r="E212" s="24"/>
      <c r="F212" s="24"/>
      <c r="G212" s="24"/>
      <c r="H212" s="24"/>
      <c r="I212" s="24"/>
      <c r="J212" s="4"/>
      <c r="K212" s="4"/>
      <c r="L212" s="4"/>
      <c r="M212" s="4"/>
      <c r="N212" s="4"/>
      <c r="O212" s="4"/>
    </row>
    <row r="213" spans="1:15" ht="12.75">
      <c r="A213" s="21"/>
      <c r="B213" s="21"/>
      <c r="C213" s="21"/>
      <c r="D213" s="21"/>
      <c r="E213" s="24"/>
      <c r="F213" s="24"/>
      <c r="G213" s="24"/>
      <c r="H213" s="24"/>
      <c r="I213" s="24"/>
      <c r="J213" s="4"/>
      <c r="K213" s="4"/>
      <c r="L213" s="4"/>
      <c r="M213" s="4"/>
      <c r="N213" s="4"/>
      <c r="O213" s="4"/>
    </row>
    <row r="214" spans="1:15" ht="12.75">
      <c r="A214" s="21"/>
      <c r="B214" s="21"/>
      <c r="C214" s="21"/>
      <c r="D214" s="21"/>
      <c r="E214" s="24"/>
      <c r="F214" s="24"/>
      <c r="G214" s="24"/>
      <c r="H214" s="24"/>
      <c r="I214" s="24"/>
      <c r="J214" s="4"/>
      <c r="K214" s="4"/>
      <c r="L214" s="4"/>
      <c r="M214" s="4"/>
      <c r="N214" s="4"/>
      <c r="O214" s="4"/>
    </row>
    <row r="215" spans="1:15" ht="12.75">
      <c r="A215" s="21"/>
      <c r="B215" s="21"/>
      <c r="C215" s="21"/>
      <c r="D215" s="21"/>
      <c r="E215" s="24"/>
      <c r="F215" s="24"/>
      <c r="G215" s="24"/>
      <c r="H215" s="24"/>
      <c r="I215" s="24"/>
      <c r="J215" s="4"/>
      <c r="K215" s="4"/>
      <c r="L215" s="4"/>
      <c r="M215" s="4"/>
      <c r="N215" s="4"/>
      <c r="O215" s="4"/>
    </row>
    <row r="216" spans="1:15" ht="12.75">
      <c r="A216" s="21"/>
      <c r="B216" s="21"/>
      <c r="C216" s="21"/>
      <c r="D216" s="21"/>
      <c r="E216" s="24"/>
      <c r="F216" s="24"/>
      <c r="G216" s="24"/>
      <c r="H216" s="24"/>
      <c r="I216" s="24"/>
      <c r="J216" s="4"/>
      <c r="K216" s="4"/>
      <c r="L216" s="4"/>
      <c r="M216" s="4"/>
      <c r="N216" s="4"/>
      <c r="O216" s="4"/>
    </row>
    <row r="217" spans="1:15" ht="12.75">
      <c r="A217" s="21"/>
      <c r="B217" s="21"/>
      <c r="C217" s="21"/>
      <c r="D217" s="21"/>
      <c r="E217" s="24"/>
      <c r="F217" s="24"/>
      <c r="G217" s="24"/>
      <c r="H217" s="24"/>
      <c r="I217" s="24"/>
      <c r="J217" s="4"/>
      <c r="K217" s="4"/>
      <c r="L217" s="4"/>
      <c r="M217" s="4"/>
      <c r="N217" s="4"/>
      <c r="O217" s="4"/>
    </row>
    <row r="218" spans="1:15" ht="12.75">
      <c r="A218" s="21"/>
      <c r="B218" s="21"/>
      <c r="C218" s="21"/>
      <c r="D218" s="21"/>
      <c r="E218" s="24"/>
      <c r="F218" s="24"/>
      <c r="G218" s="24"/>
      <c r="H218" s="24"/>
      <c r="I218" s="24"/>
      <c r="J218" s="4"/>
      <c r="K218" s="4"/>
      <c r="L218" s="4"/>
      <c r="M218" s="4"/>
      <c r="N218" s="4"/>
      <c r="O218" s="4"/>
    </row>
    <row r="219" spans="1:15" ht="12.75">
      <c r="A219" s="21"/>
      <c r="B219" s="21"/>
      <c r="C219" s="21"/>
      <c r="D219" s="21"/>
      <c r="E219" s="24"/>
      <c r="F219" s="24"/>
      <c r="G219" s="24"/>
      <c r="H219" s="24"/>
      <c r="I219" s="24"/>
      <c r="J219" s="4"/>
      <c r="K219" s="4"/>
      <c r="L219" s="4"/>
      <c r="M219" s="4"/>
      <c r="N219" s="4"/>
      <c r="O219" s="4"/>
    </row>
    <row r="220" spans="1:15" ht="12.75">
      <c r="A220" s="21"/>
      <c r="B220" s="21"/>
      <c r="C220" s="21"/>
      <c r="D220" s="21"/>
      <c r="E220" s="24"/>
      <c r="F220" s="24"/>
      <c r="G220" s="24"/>
      <c r="H220" s="24"/>
      <c r="I220" s="24"/>
      <c r="J220" s="4"/>
      <c r="K220" s="4"/>
      <c r="L220" s="4"/>
      <c r="M220" s="4"/>
      <c r="N220" s="4"/>
      <c r="O220" s="4"/>
    </row>
    <row r="221" spans="1:15" ht="12.75">
      <c r="A221" s="21"/>
      <c r="B221" s="21"/>
      <c r="C221" s="21"/>
      <c r="D221" s="21"/>
      <c r="E221" s="24"/>
      <c r="F221" s="24"/>
      <c r="G221" s="24"/>
      <c r="H221" s="24"/>
      <c r="I221" s="24"/>
      <c r="J221" s="4"/>
      <c r="K221" s="4"/>
      <c r="L221" s="4"/>
      <c r="M221" s="4"/>
      <c r="N221" s="4"/>
      <c r="O221" s="4"/>
    </row>
    <row r="222" spans="1:15" ht="12.75">
      <c r="A222" s="21"/>
      <c r="B222" s="21"/>
      <c r="C222" s="21"/>
      <c r="D222" s="21"/>
      <c r="E222" s="24"/>
      <c r="F222" s="24"/>
      <c r="G222" s="24"/>
      <c r="H222" s="24"/>
      <c r="I222" s="24"/>
      <c r="J222" s="4"/>
      <c r="K222" s="4"/>
      <c r="L222" s="4"/>
      <c r="M222" s="4"/>
      <c r="N222" s="4"/>
      <c r="O222" s="4"/>
    </row>
    <row r="223" spans="1:15" ht="12.75">
      <c r="A223" s="21"/>
      <c r="B223" s="21"/>
      <c r="C223" s="21"/>
      <c r="D223" s="21"/>
      <c r="E223" s="24"/>
      <c r="F223" s="24"/>
      <c r="G223" s="24"/>
      <c r="H223" s="24"/>
      <c r="I223" s="24"/>
      <c r="J223" s="4"/>
      <c r="K223" s="4"/>
      <c r="L223" s="4"/>
      <c r="M223" s="4"/>
      <c r="N223" s="4"/>
      <c r="O223" s="4"/>
    </row>
    <row r="224" spans="1:15" ht="12.75">
      <c r="A224" s="21"/>
      <c r="B224" s="21"/>
      <c r="C224" s="21"/>
      <c r="D224" s="21"/>
      <c r="E224" s="24"/>
      <c r="F224" s="24"/>
      <c r="G224" s="24"/>
      <c r="H224" s="24"/>
      <c r="I224" s="24"/>
      <c r="J224" s="4"/>
      <c r="K224" s="4"/>
      <c r="L224" s="4"/>
      <c r="M224" s="4"/>
      <c r="N224" s="4"/>
      <c r="O224" s="4"/>
    </row>
    <row r="225" spans="1:15" ht="12.75">
      <c r="A225" s="21"/>
      <c r="B225" s="21"/>
      <c r="C225" s="21"/>
      <c r="D225" s="21"/>
      <c r="E225" s="24"/>
      <c r="F225" s="24"/>
      <c r="G225" s="24"/>
      <c r="H225" s="24"/>
      <c r="I225" s="24"/>
      <c r="J225" s="4"/>
      <c r="K225" s="4"/>
      <c r="L225" s="4"/>
      <c r="M225" s="4"/>
      <c r="N225" s="4"/>
      <c r="O225" s="4"/>
    </row>
    <row r="226" spans="1:15" ht="12.75">
      <c r="A226" s="21"/>
      <c r="B226" s="21"/>
      <c r="C226" s="21"/>
      <c r="D226" s="21"/>
      <c r="E226" s="24"/>
      <c r="F226" s="24"/>
      <c r="G226" s="24"/>
      <c r="H226" s="24"/>
      <c r="I226" s="24"/>
      <c r="J226" s="4"/>
      <c r="K226" s="4"/>
      <c r="L226" s="4"/>
      <c r="M226" s="4"/>
      <c r="N226" s="4"/>
      <c r="O226" s="4"/>
    </row>
    <row r="227" spans="1:15" ht="12.75">
      <c r="A227" s="21"/>
      <c r="B227" s="21"/>
      <c r="C227" s="21"/>
      <c r="D227" s="21"/>
      <c r="E227" s="24"/>
      <c r="F227" s="24"/>
      <c r="G227" s="24"/>
      <c r="H227" s="24"/>
      <c r="I227" s="24"/>
      <c r="J227" s="4"/>
      <c r="K227" s="4"/>
      <c r="L227" s="4"/>
      <c r="M227" s="4"/>
      <c r="N227" s="4"/>
      <c r="O227" s="4"/>
    </row>
    <row r="228" spans="1:15" ht="12.75">
      <c r="A228" s="21"/>
      <c r="B228" s="21"/>
      <c r="C228" s="21"/>
      <c r="D228" s="21"/>
      <c r="E228" s="24"/>
      <c r="F228" s="24"/>
      <c r="G228" s="24"/>
      <c r="H228" s="24"/>
      <c r="I228" s="24"/>
      <c r="J228" s="4"/>
      <c r="K228" s="4"/>
      <c r="L228" s="4"/>
      <c r="M228" s="4"/>
      <c r="N228" s="4"/>
      <c r="O228" s="4"/>
    </row>
    <row r="229" spans="1:15" ht="12.75">
      <c r="A229" s="21"/>
      <c r="B229" s="21"/>
      <c r="C229" s="21"/>
      <c r="D229" s="21"/>
      <c r="E229" s="24"/>
      <c r="F229" s="24"/>
      <c r="G229" s="24"/>
      <c r="H229" s="24"/>
      <c r="I229" s="24"/>
      <c r="J229" s="4"/>
      <c r="K229" s="4"/>
      <c r="L229" s="4"/>
      <c r="M229" s="4"/>
      <c r="N229" s="4"/>
      <c r="O229" s="4"/>
    </row>
    <row r="230" spans="1:15" ht="12.75">
      <c r="A230" s="21"/>
      <c r="B230" s="21"/>
      <c r="C230" s="21"/>
      <c r="D230" s="21"/>
      <c r="E230" s="24"/>
      <c r="F230" s="24"/>
      <c r="G230" s="24"/>
      <c r="H230" s="24"/>
      <c r="I230" s="24"/>
      <c r="J230" s="4"/>
      <c r="K230" s="4"/>
      <c r="L230" s="4"/>
      <c r="M230" s="4"/>
      <c r="N230" s="4"/>
      <c r="O230" s="4"/>
    </row>
    <row r="231" spans="1:15" ht="12.75">
      <c r="A231" s="21"/>
      <c r="B231" s="21"/>
      <c r="C231" s="21"/>
      <c r="D231" s="21"/>
      <c r="E231" s="24"/>
      <c r="F231" s="24"/>
      <c r="G231" s="24"/>
      <c r="H231" s="24"/>
      <c r="I231" s="24"/>
      <c r="J231" s="4"/>
      <c r="K231" s="4"/>
      <c r="L231" s="4"/>
      <c r="M231" s="4"/>
      <c r="N231" s="4"/>
      <c r="O231" s="4"/>
    </row>
    <row r="232" spans="1:15" ht="12.75">
      <c r="A232" s="21"/>
      <c r="B232" s="21"/>
      <c r="C232" s="21"/>
      <c r="D232" s="21"/>
      <c r="E232" s="24"/>
      <c r="F232" s="24"/>
      <c r="G232" s="24"/>
      <c r="H232" s="24"/>
      <c r="I232" s="24"/>
      <c r="J232" s="4"/>
      <c r="K232" s="4"/>
      <c r="L232" s="4"/>
      <c r="M232" s="4"/>
      <c r="N232" s="4"/>
      <c r="O232" s="4"/>
    </row>
    <row r="233" spans="1:15" ht="12.75">
      <c r="A233" s="21"/>
      <c r="B233" s="21"/>
      <c r="C233" s="21"/>
      <c r="D233" s="21"/>
      <c r="E233" s="24"/>
      <c r="F233" s="24"/>
      <c r="G233" s="24"/>
      <c r="H233" s="24"/>
      <c r="I233" s="24"/>
      <c r="J233" s="4"/>
      <c r="K233" s="4"/>
      <c r="L233" s="4"/>
      <c r="M233" s="4"/>
      <c r="N233" s="4"/>
      <c r="O233" s="4"/>
    </row>
    <row r="234" spans="1:15" ht="12.75">
      <c r="A234" s="21"/>
      <c r="B234" s="21"/>
      <c r="C234" s="21"/>
      <c r="D234" s="21"/>
      <c r="E234" s="24"/>
      <c r="F234" s="24"/>
      <c r="G234" s="24"/>
      <c r="H234" s="24"/>
      <c r="I234" s="24"/>
      <c r="J234" s="4"/>
      <c r="K234" s="4"/>
      <c r="L234" s="4"/>
      <c r="M234" s="4"/>
      <c r="N234" s="4"/>
      <c r="O234" s="4"/>
    </row>
    <row r="235" spans="1:15" ht="12.75">
      <c r="A235" s="21"/>
      <c r="B235" s="21"/>
      <c r="C235" s="21"/>
      <c r="D235" s="21"/>
      <c r="E235" s="24"/>
      <c r="F235" s="24"/>
      <c r="G235" s="24"/>
      <c r="H235" s="24"/>
      <c r="I235" s="24"/>
      <c r="J235" s="4"/>
      <c r="K235" s="4"/>
      <c r="L235" s="4"/>
      <c r="M235" s="4"/>
      <c r="N235" s="4"/>
      <c r="O235" s="4"/>
    </row>
    <row r="236" spans="1:15" ht="12.75">
      <c r="A236" s="21"/>
      <c r="B236" s="21"/>
      <c r="C236" s="21"/>
      <c r="D236" s="21"/>
      <c r="E236" s="24"/>
      <c r="F236" s="24"/>
      <c r="G236" s="24"/>
      <c r="H236" s="24"/>
      <c r="I236" s="24"/>
      <c r="J236" s="4"/>
      <c r="K236" s="4"/>
      <c r="L236" s="4"/>
      <c r="M236" s="4"/>
      <c r="N236" s="4"/>
      <c r="O236" s="4"/>
    </row>
    <row r="237" spans="1:15" ht="12.75">
      <c r="A237" s="21"/>
      <c r="B237" s="21"/>
      <c r="C237" s="21"/>
      <c r="D237" s="21"/>
      <c r="E237" s="24"/>
      <c r="F237" s="24"/>
      <c r="G237" s="24"/>
      <c r="H237" s="24"/>
      <c r="I237" s="24"/>
      <c r="J237" s="4"/>
      <c r="K237" s="4"/>
      <c r="L237" s="4"/>
      <c r="M237" s="4"/>
      <c r="N237" s="4"/>
      <c r="O237" s="4"/>
    </row>
    <row r="238" spans="1:15" ht="12.75">
      <c r="A238" s="21"/>
      <c r="B238" s="21"/>
      <c r="C238" s="21"/>
      <c r="D238" s="21"/>
      <c r="E238" s="24"/>
      <c r="F238" s="24"/>
      <c r="G238" s="24"/>
      <c r="H238" s="24"/>
      <c r="I238" s="24"/>
      <c r="J238" s="4"/>
      <c r="K238" s="4"/>
      <c r="L238" s="4"/>
      <c r="M238" s="4"/>
      <c r="N238" s="4"/>
      <c r="O238" s="4"/>
    </row>
    <row r="239" spans="1:15" ht="12.75">
      <c r="A239" s="21"/>
      <c r="B239" s="21"/>
      <c r="C239" s="21"/>
      <c r="D239" s="21"/>
      <c r="E239" s="24"/>
      <c r="F239" s="24"/>
      <c r="G239" s="24"/>
      <c r="H239" s="24"/>
      <c r="I239" s="24"/>
      <c r="J239" s="4"/>
      <c r="K239" s="4"/>
      <c r="L239" s="4"/>
      <c r="M239" s="4"/>
      <c r="N239" s="4"/>
      <c r="O239" s="4"/>
    </row>
    <row r="240" spans="1:15" ht="12.75">
      <c r="A240" s="21"/>
      <c r="B240" s="21"/>
      <c r="C240" s="21"/>
      <c r="D240" s="21"/>
      <c r="E240" s="24"/>
      <c r="F240" s="24"/>
      <c r="G240" s="24"/>
      <c r="H240" s="24"/>
      <c r="I240" s="24"/>
      <c r="J240" s="4"/>
      <c r="K240" s="4"/>
      <c r="L240" s="4"/>
      <c r="M240" s="4"/>
      <c r="N240" s="4"/>
      <c r="O240" s="4"/>
    </row>
    <row r="241" spans="1:15" ht="12.75">
      <c r="A241" s="21"/>
      <c r="B241" s="21"/>
      <c r="C241" s="21"/>
      <c r="D241" s="21"/>
      <c r="E241" s="24"/>
      <c r="F241" s="24"/>
      <c r="G241" s="24"/>
      <c r="H241" s="24"/>
      <c r="I241" s="24"/>
      <c r="J241" s="4"/>
      <c r="K241" s="4"/>
      <c r="L241" s="4"/>
      <c r="M241" s="4"/>
      <c r="N241" s="4"/>
      <c r="O241" s="4"/>
    </row>
    <row r="242" spans="1:15" ht="12.75">
      <c r="A242" s="21"/>
      <c r="B242" s="21"/>
      <c r="C242" s="21"/>
      <c r="D242" s="21"/>
      <c r="E242" s="24"/>
      <c r="F242" s="24"/>
      <c r="G242" s="24"/>
      <c r="H242" s="24"/>
      <c r="I242" s="24"/>
      <c r="J242" s="4"/>
      <c r="K242" s="4"/>
      <c r="L242" s="4"/>
      <c r="M242" s="4"/>
      <c r="N242" s="4"/>
      <c r="O242" s="4"/>
    </row>
    <row r="243" spans="1:15" ht="12.75">
      <c r="A243" s="21"/>
      <c r="B243" s="21"/>
      <c r="C243" s="21"/>
      <c r="D243" s="21"/>
      <c r="E243" s="24"/>
      <c r="F243" s="24"/>
      <c r="G243" s="24"/>
      <c r="H243" s="24"/>
      <c r="I243" s="24"/>
      <c r="J243" s="4"/>
      <c r="K243" s="4"/>
      <c r="L243" s="4"/>
      <c r="M243" s="4"/>
      <c r="N243" s="4"/>
      <c r="O243" s="4"/>
    </row>
    <row r="244" spans="1:15" ht="12.75">
      <c r="A244" s="21"/>
      <c r="B244" s="21"/>
      <c r="C244" s="21"/>
      <c r="D244" s="21"/>
      <c r="E244" s="24"/>
      <c r="F244" s="24"/>
      <c r="G244" s="24"/>
      <c r="H244" s="24"/>
      <c r="I244" s="24"/>
      <c r="J244" s="4"/>
      <c r="K244" s="4"/>
      <c r="L244" s="4"/>
      <c r="M244" s="4"/>
      <c r="N244" s="4"/>
      <c r="O244" s="4"/>
    </row>
    <row r="245" spans="1:15" ht="12.75">
      <c r="A245" s="21"/>
      <c r="B245" s="21"/>
      <c r="C245" s="21"/>
      <c r="D245" s="21"/>
      <c r="E245" s="24"/>
      <c r="F245" s="24"/>
      <c r="G245" s="24"/>
      <c r="H245" s="24"/>
      <c r="I245" s="24"/>
      <c r="J245" s="4"/>
      <c r="K245" s="4"/>
      <c r="L245" s="4"/>
      <c r="M245" s="4"/>
      <c r="N245" s="4"/>
      <c r="O245" s="4"/>
    </row>
    <row r="246" spans="1:15" ht="12.75">
      <c r="A246" s="21"/>
      <c r="B246" s="21"/>
      <c r="C246" s="21"/>
      <c r="D246" s="21"/>
      <c r="E246" s="24"/>
      <c r="F246" s="24"/>
      <c r="G246" s="24"/>
      <c r="H246" s="24"/>
      <c r="I246" s="24"/>
      <c r="J246" s="4"/>
      <c r="K246" s="4"/>
      <c r="L246" s="4"/>
      <c r="M246" s="4"/>
      <c r="N246" s="4"/>
      <c r="O246" s="4"/>
    </row>
    <row r="247" spans="1:15" ht="12.75">
      <c r="A247" s="21"/>
      <c r="B247" s="21"/>
      <c r="C247" s="21"/>
      <c r="D247" s="21"/>
      <c r="E247" s="24"/>
      <c r="F247" s="24"/>
      <c r="G247" s="24"/>
      <c r="H247" s="24"/>
      <c r="I247" s="24"/>
      <c r="J247" s="4"/>
      <c r="K247" s="4"/>
      <c r="L247" s="4"/>
      <c r="M247" s="4"/>
      <c r="N247" s="4"/>
      <c r="O247" s="4"/>
    </row>
    <row r="248" spans="1:15" ht="12.75">
      <c r="A248" s="21"/>
      <c r="B248" s="21"/>
      <c r="C248" s="21"/>
      <c r="D248" s="21"/>
      <c r="E248" s="24"/>
      <c r="F248" s="24"/>
      <c r="G248" s="24"/>
      <c r="H248" s="24"/>
      <c r="I248" s="24"/>
      <c r="J248" s="4"/>
      <c r="K248" s="4"/>
      <c r="L248" s="4"/>
      <c r="M248" s="4"/>
      <c r="N248" s="4"/>
      <c r="O248" s="4"/>
    </row>
    <row r="249" spans="1:15" ht="12.75">
      <c r="A249" s="21"/>
      <c r="B249" s="21"/>
      <c r="C249" s="21"/>
      <c r="D249" s="21"/>
      <c r="E249" s="24"/>
      <c r="F249" s="24"/>
      <c r="G249" s="24"/>
      <c r="H249" s="24"/>
      <c r="I249" s="24"/>
      <c r="J249" s="4"/>
      <c r="K249" s="4"/>
      <c r="L249" s="4"/>
      <c r="M249" s="4"/>
      <c r="N249" s="4"/>
      <c r="O249" s="4"/>
    </row>
    <row r="250" spans="1:15" ht="12.75">
      <c r="A250" s="21"/>
      <c r="B250" s="21"/>
      <c r="C250" s="21"/>
      <c r="D250" s="21"/>
      <c r="E250" s="24"/>
      <c r="F250" s="24"/>
      <c r="G250" s="24"/>
      <c r="H250" s="24"/>
      <c r="I250" s="24"/>
      <c r="J250" s="4"/>
      <c r="K250" s="4"/>
      <c r="L250" s="4"/>
      <c r="M250" s="4"/>
      <c r="N250" s="4"/>
      <c r="O250" s="4"/>
    </row>
    <row r="251" spans="1:15" ht="12.75">
      <c r="A251" s="21"/>
      <c r="B251" s="21"/>
      <c r="C251" s="21"/>
      <c r="D251" s="21"/>
      <c r="E251" s="24"/>
      <c r="F251" s="24"/>
      <c r="G251" s="24"/>
      <c r="H251" s="24"/>
      <c r="I251" s="24"/>
      <c r="J251" s="4"/>
      <c r="K251" s="4"/>
      <c r="L251" s="4"/>
      <c r="M251" s="4"/>
      <c r="N251" s="4"/>
      <c r="O251" s="4"/>
    </row>
    <row r="252" spans="1:15" ht="12.75">
      <c r="A252" s="21"/>
      <c r="B252" s="21"/>
      <c r="C252" s="21"/>
      <c r="D252" s="21"/>
      <c r="E252" s="24"/>
      <c r="F252" s="24"/>
      <c r="G252" s="24"/>
      <c r="H252" s="24"/>
      <c r="I252" s="24"/>
      <c r="J252" s="4"/>
      <c r="K252" s="4"/>
      <c r="L252" s="4"/>
      <c r="M252" s="4"/>
      <c r="N252" s="4"/>
      <c r="O252" s="4"/>
    </row>
    <row r="253" spans="1:15" ht="12.75">
      <c r="A253" s="21"/>
      <c r="B253" s="21"/>
      <c r="C253" s="21"/>
      <c r="D253" s="21"/>
      <c r="E253" s="24"/>
      <c r="F253" s="24"/>
      <c r="G253" s="24"/>
      <c r="H253" s="24"/>
      <c r="I253" s="24"/>
      <c r="J253" s="4"/>
      <c r="K253" s="4"/>
      <c r="L253" s="4"/>
      <c r="M253" s="4"/>
      <c r="N253" s="4"/>
      <c r="O253" s="4"/>
    </row>
    <row r="254" spans="1:15" ht="12.75">
      <c r="A254" s="21"/>
      <c r="B254" s="21"/>
      <c r="C254" s="21"/>
      <c r="D254" s="21"/>
      <c r="E254" s="24"/>
      <c r="F254" s="24"/>
      <c r="G254" s="24"/>
      <c r="H254" s="24"/>
      <c r="I254" s="24"/>
      <c r="J254" s="4"/>
      <c r="K254" s="4"/>
      <c r="L254" s="4"/>
      <c r="M254" s="4"/>
      <c r="N254" s="4"/>
      <c r="O254" s="4"/>
    </row>
    <row r="255" spans="1:15" ht="12.75">
      <c r="A255" s="21"/>
      <c r="B255" s="21"/>
      <c r="C255" s="21"/>
      <c r="D255" s="21"/>
      <c r="E255" s="24"/>
      <c r="F255" s="24"/>
      <c r="G255" s="24"/>
      <c r="H255" s="24"/>
      <c r="I255" s="24"/>
      <c r="J255" s="4"/>
      <c r="K255" s="4"/>
      <c r="L255" s="4"/>
      <c r="M255" s="4"/>
      <c r="N255" s="4"/>
      <c r="O255" s="4"/>
    </row>
    <row r="256" spans="1:15" ht="12.75">
      <c r="A256" s="21"/>
      <c r="B256" s="21"/>
      <c r="C256" s="21"/>
      <c r="D256" s="21"/>
      <c r="E256" s="24"/>
      <c r="F256" s="24"/>
      <c r="G256" s="24"/>
      <c r="H256" s="24"/>
      <c r="I256" s="24"/>
      <c r="J256" s="4"/>
      <c r="K256" s="4"/>
      <c r="L256" s="4"/>
      <c r="M256" s="4"/>
      <c r="N256" s="4"/>
      <c r="O256" s="4"/>
    </row>
    <row r="257" spans="1:15" ht="12.75">
      <c r="A257" s="21"/>
      <c r="B257" s="21"/>
      <c r="C257" s="21"/>
      <c r="D257" s="21"/>
      <c r="E257" s="24"/>
      <c r="F257" s="24"/>
      <c r="G257" s="24"/>
      <c r="H257" s="24"/>
      <c r="I257" s="24"/>
      <c r="J257" s="4"/>
      <c r="K257" s="4"/>
      <c r="L257" s="4"/>
      <c r="M257" s="4"/>
      <c r="N257" s="4"/>
      <c r="O257" s="4"/>
    </row>
    <row r="258" spans="1:15" ht="12.75">
      <c r="A258" s="21"/>
      <c r="B258" s="21"/>
      <c r="C258" s="21"/>
      <c r="D258" s="21"/>
      <c r="E258" s="24"/>
      <c r="F258" s="24"/>
      <c r="G258" s="24"/>
      <c r="H258" s="24"/>
      <c r="I258" s="24"/>
      <c r="J258" s="4"/>
      <c r="K258" s="4"/>
      <c r="L258" s="4"/>
      <c r="M258" s="4"/>
      <c r="N258" s="4"/>
      <c r="O258" s="4"/>
    </row>
    <row r="259" spans="1:15" ht="12.75">
      <c r="A259" s="21"/>
      <c r="B259" s="21"/>
      <c r="C259" s="21"/>
      <c r="D259" s="21"/>
      <c r="E259" s="24"/>
      <c r="F259" s="24"/>
      <c r="G259" s="24"/>
      <c r="H259" s="24"/>
      <c r="I259" s="24"/>
      <c r="J259" s="4"/>
      <c r="K259" s="4"/>
      <c r="L259" s="4"/>
      <c r="M259" s="4"/>
      <c r="N259" s="4"/>
      <c r="O259" s="4"/>
    </row>
    <row r="260" spans="1:15" ht="12.75">
      <c r="A260" s="21"/>
      <c r="B260" s="21"/>
      <c r="C260" s="21"/>
      <c r="D260" s="21"/>
      <c r="E260" s="24"/>
      <c r="F260" s="24"/>
      <c r="G260" s="24"/>
      <c r="H260" s="24"/>
      <c r="I260" s="24"/>
      <c r="J260" s="4"/>
      <c r="K260" s="4"/>
      <c r="L260" s="4"/>
      <c r="M260" s="4"/>
      <c r="N260" s="4"/>
      <c r="O260" s="4"/>
    </row>
    <row r="261" spans="1:15" ht="12.75">
      <c r="A261" s="21"/>
      <c r="B261" s="21"/>
      <c r="C261" s="21"/>
      <c r="D261" s="21"/>
      <c r="E261" s="24"/>
      <c r="F261" s="24"/>
      <c r="G261" s="24"/>
      <c r="H261" s="24"/>
      <c r="I261" s="24"/>
      <c r="J261" s="4"/>
      <c r="K261" s="4"/>
      <c r="L261" s="4"/>
      <c r="M261" s="4"/>
      <c r="N261" s="4"/>
      <c r="O261" s="4"/>
    </row>
    <row r="262" spans="1:15" ht="12.75">
      <c r="A262" s="21"/>
      <c r="B262" s="21"/>
      <c r="C262" s="21"/>
      <c r="D262" s="21"/>
      <c r="E262" s="24"/>
      <c r="F262" s="24"/>
      <c r="G262" s="24"/>
      <c r="H262" s="24"/>
      <c r="I262" s="24"/>
      <c r="J262" s="4"/>
      <c r="K262" s="4"/>
      <c r="L262" s="4"/>
      <c r="M262" s="4"/>
      <c r="N262" s="4"/>
      <c r="O262" s="4"/>
    </row>
    <row r="263" spans="1:15" ht="12.75">
      <c r="A263" s="21"/>
      <c r="B263" s="21"/>
      <c r="C263" s="21"/>
      <c r="D263" s="21"/>
      <c r="E263" s="24"/>
      <c r="F263" s="24"/>
      <c r="G263" s="24"/>
      <c r="H263" s="24"/>
      <c r="I263" s="24"/>
      <c r="J263" s="4"/>
      <c r="K263" s="4"/>
      <c r="L263" s="4"/>
      <c r="M263" s="4"/>
      <c r="N263" s="4"/>
      <c r="O263" s="4"/>
    </row>
    <row r="264" spans="1:15" ht="12.75">
      <c r="A264" s="21"/>
      <c r="B264" s="21"/>
      <c r="C264" s="21"/>
      <c r="D264" s="21"/>
      <c r="E264" s="24"/>
      <c r="F264" s="24"/>
      <c r="G264" s="24"/>
      <c r="H264" s="24"/>
      <c r="I264" s="24"/>
      <c r="J264" s="4"/>
      <c r="K264" s="4"/>
      <c r="L264" s="4"/>
      <c r="M264" s="4"/>
      <c r="N264" s="4"/>
      <c r="O264" s="4"/>
    </row>
    <row r="265" spans="1:15" ht="12.75">
      <c r="A265" s="21"/>
      <c r="B265" s="21"/>
      <c r="C265" s="21"/>
      <c r="D265" s="21"/>
      <c r="E265" s="24"/>
      <c r="F265" s="24"/>
      <c r="G265" s="24"/>
      <c r="H265" s="24"/>
      <c r="I265" s="24"/>
      <c r="J265" s="4"/>
      <c r="K265" s="4"/>
      <c r="L265" s="4"/>
      <c r="M265" s="4"/>
      <c r="N265" s="4"/>
      <c r="O265" s="4"/>
    </row>
    <row r="266" spans="1:15" ht="12.75">
      <c r="A266" s="21"/>
      <c r="B266" s="21"/>
      <c r="C266" s="21"/>
      <c r="D266" s="21"/>
      <c r="E266" s="24"/>
      <c r="F266" s="24"/>
      <c r="G266" s="24"/>
      <c r="H266" s="24"/>
      <c r="I266" s="24"/>
      <c r="J266" s="4"/>
      <c r="K266" s="4"/>
      <c r="L266" s="4"/>
      <c r="M266" s="4"/>
      <c r="N266" s="4"/>
      <c r="O266" s="4"/>
    </row>
    <row r="267" spans="1:15" ht="12.75">
      <c r="A267" s="21"/>
      <c r="B267" s="21"/>
      <c r="C267" s="21"/>
      <c r="D267" s="21"/>
      <c r="E267" s="24"/>
      <c r="F267" s="24"/>
      <c r="G267" s="24"/>
      <c r="H267" s="24"/>
      <c r="I267" s="24"/>
      <c r="J267" s="4"/>
      <c r="K267" s="4"/>
      <c r="L267" s="4"/>
      <c r="M267" s="4"/>
      <c r="N267" s="4"/>
      <c r="O267" s="4"/>
    </row>
    <row r="268" spans="1:15" ht="12.75">
      <c r="A268" s="21"/>
      <c r="B268" s="21"/>
      <c r="C268" s="21"/>
      <c r="D268" s="21"/>
      <c r="E268" s="24"/>
      <c r="F268" s="24"/>
      <c r="G268" s="24"/>
      <c r="H268" s="24"/>
      <c r="I268" s="24"/>
      <c r="J268" s="4"/>
      <c r="K268" s="4"/>
      <c r="L268" s="4"/>
      <c r="M268" s="4"/>
      <c r="N268" s="4"/>
      <c r="O268" s="4"/>
    </row>
    <row r="269" spans="1:15" ht="12.75">
      <c r="A269" s="21"/>
      <c r="B269" s="21"/>
      <c r="C269" s="21"/>
      <c r="D269" s="21"/>
      <c r="E269" s="24"/>
      <c r="F269" s="24"/>
      <c r="G269" s="24"/>
      <c r="H269" s="24"/>
      <c r="I269" s="24"/>
      <c r="J269" s="4"/>
      <c r="K269" s="4"/>
      <c r="L269" s="4"/>
      <c r="M269" s="4"/>
      <c r="N269" s="4"/>
      <c r="O269" s="4"/>
    </row>
    <row r="270" spans="1:15" ht="12.75">
      <c r="A270" s="21"/>
      <c r="B270" s="21"/>
      <c r="C270" s="21"/>
      <c r="D270" s="21"/>
      <c r="E270" s="24"/>
      <c r="F270" s="24"/>
      <c r="G270" s="24"/>
      <c r="H270" s="24"/>
      <c r="I270" s="24"/>
      <c r="J270" s="4"/>
      <c r="K270" s="4"/>
      <c r="L270" s="4"/>
      <c r="M270" s="4"/>
      <c r="N270" s="4"/>
      <c r="O270" s="4"/>
    </row>
    <row r="271" spans="1:15" ht="12.75">
      <c r="A271" s="21"/>
      <c r="B271" s="21"/>
      <c r="C271" s="21"/>
      <c r="D271" s="21"/>
      <c r="E271" s="24"/>
      <c r="F271" s="24"/>
      <c r="G271" s="24"/>
      <c r="H271" s="24"/>
      <c r="I271" s="24"/>
      <c r="J271" s="4"/>
      <c r="K271" s="4"/>
      <c r="L271" s="4"/>
      <c r="M271" s="4"/>
      <c r="N271" s="4"/>
      <c r="O271" s="4"/>
    </row>
    <row r="272" spans="1:15" ht="12.75">
      <c r="A272" s="21"/>
      <c r="B272" s="21"/>
      <c r="C272" s="21"/>
      <c r="D272" s="21"/>
      <c r="E272" s="24"/>
      <c r="F272" s="24"/>
      <c r="G272" s="24"/>
      <c r="H272" s="24"/>
      <c r="I272" s="24"/>
      <c r="J272" s="4"/>
      <c r="K272" s="4"/>
      <c r="L272" s="4"/>
      <c r="M272" s="4"/>
      <c r="N272" s="4"/>
      <c r="O272" s="4"/>
    </row>
    <row r="273" spans="1:15" ht="12.75">
      <c r="A273" s="21"/>
      <c r="B273" s="21"/>
      <c r="C273" s="21"/>
      <c r="D273" s="21"/>
      <c r="E273" s="24"/>
      <c r="F273" s="24"/>
      <c r="G273" s="24"/>
      <c r="H273" s="24"/>
      <c r="I273" s="24"/>
      <c r="J273" s="4"/>
      <c r="K273" s="4"/>
      <c r="L273" s="4"/>
      <c r="M273" s="4"/>
      <c r="N273" s="4"/>
      <c r="O273" s="4"/>
    </row>
    <row r="274" spans="1:15" ht="12.75">
      <c r="A274" s="21"/>
      <c r="B274" s="21"/>
      <c r="C274" s="21"/>
      <c r="D274" s="21"/>
      <c r="E274" s="24"/>
      <c r="F274" s="24"/>
      <c r="G274" s="24"/>
      <c r="H274" s="24"/>
      <c r="I274" s="24"/>
      <c r="J274" s="4"/>
      <c r="K274" s="4"/>
      <c r="L274" s="4"/>
      <c r="M274" s="4"/>
      <c r="N274" s="4"/>
      <c r="O274" s="4"/>
    </row>
    <row r="275" spans="1:15" ht="12.75">
      <c r="A275" s="21"/>
      <c r="B275" s="21"/>
      <c r="C275" s="21"/>
      <c r="D275" s="21"/>
      <c r="E275" s="24"/>
      <c r="F275" s="24"/>
      <c r="G275" s="24"/>
      <c r="H275" s="24"/>
      <c r="I275" s="24"/>
      <c r="J275" s="4"/>
      <c r="K275" s="4"/>
      <c r="L275" s="4"/>
      <c r="M275" s="4"/>
      <c r="N275" s="4"/>
      <c r="O275" s="4"/>
    </row>
    <row r="276" spans="1:15" ht="12.75">
      <c r="A276" s="21"/>
      <c r="B276" s="21"/>
      <c r="C276" s="21"/>
      <c r="D276" s="21"/>
      <c r="E276" s="24"/>
      <c r="F276" s="24"/>
      <c r="G276" s="24"/>
      <c r="H276" s="24"/>
      <c r="I276" s="24"/>
      <c r="J276" s="4"/>
      <c r="K276" s="4"/>
      <c r="L276" s="4"/>
      <c r="M276" s="4"/>
      <c r="N276" s="4"/>
      <c r="O276" s="4"/>
    </row>
    <row r="277" spans="1:15" ht="12.75">
      <c r="A277" s="21"/>
      <c r="B277" s="21"/>
      <c r="C277" s="21"/>
      <c r="D277" s="21"/>
      <c r="E277" s="24"/>
      <c r="F277" s="24"/>
      <c r="G277" s="24"/>
      <c r="H277" s="24"/>
      <c r="I277" s="24"/>
      <c r="J277" s="4"/>
      <c r="K277" s="4"/>
      <c r="L277" s="4"/>
      <c r="M277" s="4"/>
      <c r="N277" s="4"/>
      <c r="O277" s="4"/>
    </row>
    <row r="278" spans="1:15" ht="12.75">
      <c r="A278" s="21"/>
      <c r="B278" s="21"/>
      <c r="C278" s="21"/>
      <c r="D278" s="21"/>
      <c r="E278" s="24"/>
      <c r="F278" s="24"/>
      <c r="G278" s="24"/>
      <c r="H278" s="24"/>
      <c r="I278" s="24"/>
      <c r="J278" s="4"/>
      <c r="K278" s="4"/>
      <c r="L278" s="4"/>
      <c r="M278" s="4"/>
      <c r="N278" s="4"/>
      <c r="O278" s="4"/>
    </row>
    <row r="279" spans="1:15" ht="12.75">
      <c r="A279" s="21"/>
      <c r="B279" s="21"/>
      <c r="C279" s="21"/>
      <c r="D279" s="21"/>
      <c r="E279" s="24"/>
      <c r="F279" s="24"/>
      <c r="G279" s="24"/>
      <c r="H279" s="24"/>
      <c r="I279" s="24"/>
      <c r="J279" s="4"/>
      <c r="K279" s="4"/>
      <c r="L279" s="4"/>
      <c r="M279" s="4"/>
      <c r="N279" s="4"/>
      <c r="O279" s="4"/>
    </row>
    <row r="280" spans="1:15" ht="12.75">
      <c r="A280" s="21"/>
      <c r="B280" s="21"/>
      <c r="C280" s="21"/>
      <c r="D280" s="21"/>
      <c r="E280" s="24"/>
      <c r="F280" s="24"/>
      <c r="G280" s="24"/>
      <c r="H280" s="24"/>
      <c r="I280" s="24"/>
      <c r="J280" s="4"/>
      <c r="K280" s="4"/>
      <c r="L280" s="4"/>
      <c r="M280" s="4"/>
      <c r="N280" s="4"/>
      <c r="O280" s="4"/>
    </row>
    <row r="281" spans="1:15" ht="12.75">
      <c r="A281" s="21"/>
      <c r="B281" s="21"/>
      <c r="C281" s="21"/>
      <c r="D281" s="21"/>
      <c r="E281" s="24"/>
      <c r="F281" s="24"/>
      <c r="G281" s="24"/>
      <c r="H281" s="24"/>
      <c r="I281" s="24"/>
      <c r="J281" s="4"/>
      <c r="K281" s="4"/>
      <c r="L281" s="4"/>
      <c r="M281" s="4"/>
      <c r="N281" s="4"/>
      <c r="O281" s="4"/>
    </row>
    <row r="282" spans="1:15" ht="12.75">
      <c r="A282" s="21"/>
      <c r="B282" s="21"/>
      <c r="C282" s="21"/>
      <c r="D282" s="21"/>
      <c r="E282" s="24"/>
      <c r="F282" s="24"/>
      <c r="G282" s="24"/>
      <c r="H282" s="24"/>
      <c r="I282" s="24"/>
      <c r="J282" s="4"/>
      <c r="K282" s="4"/>
      <c r="L282" s="4"/>
      <c r="M282" s="4"/>
      <c r="N282" s="4"/>
      <c r="O282" s="4"/>
    </row>
    <row r="283" spans="1:15" ht="12.75">
      <c r="A283" s="21"/>
      <c r="B283" s="21"/>
      <c r="C283" s="21"/>
      <c r="D283" s="21"/>
      <c r="E283" s="24"/>
      <c r="F283" s="24"/>
      <c r="G283" s="24"/>
      <c r="H283" s="24"/>
      <c r="I283" s="24"/>
      <c r="J283" s="4"/>
      <c r="K283" s="4"/>
      <c r="L283" s="4"/>
      <c r="M283" s="4"/>
      <c r="N283" s="4"/>
      <c r="O283" s="4"/>
    </row>
    <row r="284" spans="1:15" ht="12.75">
      <c r="A284" s="21"/>
      <c r="B284" s="21"/>
      <c r="C284" s="21"/>
      <c r="D284" s="21"/>
      <c r="E284" s="24"/>
      <c r="F284" s="24"/>
      <c r="G284" s="24"/>
      <c r="H284" s="24"/>
      <c r="I284" s="24"/>
      <c r="J284" s="4"/>
      <c r="K284" s="4"/>
      <c r="L284" s="4"/>
      <c r="M284" s="4"/>
      <c r="N284" s="4"/>
      <c r="O284" s="4"/>
    </row>
    <row r="285" spans="1:15" ht="12.75">
      <c r="A285" s="21"/>
      <c r="B285" s="21"/>
      <c r="C285" s="21"/>
      <c r="D285" s="21"/>
      <c r="E285" s="24"/>
      <c r="F285" s="24"/>
      <c r="G285" s="24"/>
      <c r="H285" s="24"/>
      <c r="I285" s="24"/>
      <c r="J285" s="4"/>
      <c r="K285" s="4"/>
      <c r="L285" s="4"/>
      <c r="M285" s="4"/>
      <c r="N285" s="4"/>
      <c r="O285" s="4"/>
    </row>
    <row r="286" spans="1:15" ht="12.75">
      <c r="A286" s="21"/>
      <c r="B286" s="21"/>
      <c r="C286" s="21"/>
      <c r="D286" s="21"/>
      <c r="E286" s="24"/>
      <c r="F286" s="24"/>
      <c r="G286" s="24"/>
      <c r="H286" s="24"/>
      <c r="I286" s="24"/>
      <c r="J286" s="4"/>
      <c r="K286" s="4"/>
      <c r="L286" s="4"/>
      <c r="M286" s="4"/>
      <c r="N286" s="4"/>
      <c r="O286" s="4"/>
    </row>
    <row r="287" spans="1:15" ht="12.75">
      <c r="A287" s="21"/>
      <c r="B287" s="21"/>
      <c r="C287" s="21"/>
      <c r="D287" s="21"/>
      <c r="E287" s="24"/>
      <c r="F287" s="24"/>
      <c r="G287" s="24"/>
      <c r="H287" s="24"/>
      <c r="I287" s="24"/>
      <c r="J287" s="4"/>
      <c r="K287" s="4"/>
      <c r="L287" s="4"/>
      <c r="M287" s="4"/>
      <c r="N287" s="4"/>
      <c r="O287" s="4"/>
    </row>
  </sheetData>
  <sheetProtection sheet="1" objects="1" scenarios="1" formatCells="0" formatColumns="0" formatRows="0" insertRows="0" deleteRows="0" pivotTables="0"/>
  <mergeCells count="30">
    <mergeCell ref="B103:B104"/>
    <mergeCell ref="D75:D76"/>
    <mergeCell ref="J103:J104"/>
    <mergeCell ref="A138:A139"/>
    <mergeCell ref="B138:B139"/>
    <mergeCell ref="C138:C139"/>
    <mergeCell ref="D138:H138"/>
    <mergeCell ref="C103:C104"/>
    <mergeCell ref="D103:D104"/>
    <mergeCell ref="E103:I103"/>
    <mergeCell ref="A103:A104"/>
    <mergeCell ref="B46:B47"/>
    <mergeCell ref="J15:J16"/>
    <mergeCell ref="J46:J47"/>
    <mergeCell ref="E75:I75"/>
    <mergeCell ref="J75:J76"/>
    <mergeCell ref="A75:A76"/>
    <mergeCell ref="B75:B76"/>
    <mergeCell ref="C46:C47"/>
    <mergeCell ref="D46:D47"/>
    <mergeCell ref="C75:C76"/>
    <mergeCell ref="A1:H1"/>
    <mergeCell ref="A2:H2"/>
    <mergeCell ref="E15:I15"/>
    <mergeCell ref="A15:A16"/>
    <mergeCell ref="B15:B16"/>
    <mergeCell ref="C15:C16"/>
    <mergeCell ref="D15:D16"/>
    <mergeCell ref="E46:I46"/>
    <mergeCell ref="A46:A47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geOrder="overThenDown" paperSize="9" scale="93" r:id="rId1"/>
  <rowBreaks count="4" manualBreakCount="4">
    <brk id="43" max="9" man="1"/>
    <brk id="73" max="9" man="1"/>
    <brk id="102" max="9" man="1"/>
    <brk id="1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0">
      <selection activeCell="K41" sqref="K41"/>
    </sheetView>
  </sheetViews>
  <sheetFormatPr defaultColWidth="9.140625" defaultRowHeight="12"/>
  <cols>
    <col min="1" max="1" width="31.421875" style="293" customWidth="1"/>
    <col min="2" max="2" width="13.00390625" style="293" customWidth="1"/>
    <col min="3" max="6" width="13.28125" style="293" customWidth="1"/>
    <col min="7" max="7" width="9.140625" style="293" customWidth="1"/>
    <col min="8" max="8" width="0" style="293" hidden="1" customWidth="1"/>
    <col min="9" max="16384" width="9.140625" style="293" customWidth="1"/>
  </cols>
  <sheetData>
    <row r="1" spans="1:6" ht="16.5" customHeight="1" thickBot="1">
      <c r="A1" s="290"/>
      <c r="B1" s="290"/>
      <c r="C1" s="290"/>
      <c r="D1" s="290"/>
      <c r="E1" s="291" t="s">
        <v>252</v>
      </c>
      <c r="F1" s="292" t="s">
        <v>253</v>
      </c>
    </row>
    <row r="2" spans="1:6" ht="7.5" customHeight="1">
      <c r="A2" s="290"/>
      <c r="B2" s="290"/>
      <c r="C2" s="290"/>
      <c r="D2" s="290"/>
      <c r="E2" s="290"/>
      <c r="F2" s="290"/>
    </row>
    <row r="3" spans="1:6" ht="15">
      <c r="A3" s="473" t="s">
        <v>254</v>
      </c>
      <c r="B3" s="473"/>
      <c r="C3" s="473"/>
      <c r="D3" s="473"/>
      <c r="E3" s="473"/>
      <c r="F3" s="473"/>
    </row>
    <row r="4" spans="1:6" ht="8.25" customHeight="1">
      <c r="A4" s="294"/>
      <c r="B4" s="294"/>
      <c r="C4" s="294"/>
      <c r="D4" s="294"/>
      <c r="E4" s="294"/>
      <c r="F4" s="294"/>
    </row>
    <row r="5" spans="1:6" ht="15" customHeight="1">
      <c r="A5" s="295" t="s">
        <v>255</v>
      </c>
      <c r="B5" s="483" t="s">
        <v>298</v>
      </c>
      <c r="C5" s="483"/>
      <c r="D5" s="483"/>
      <c r="E5" s="483"/>
      <c r="F5" s="296"/>
    </row>
    <row r="6" spans="1:6" ht="11.25" customHeight="1">
      <c r="A6" s="297"/>
      <c r="B6" s="474"/>
      <c r="C6" s="474"/>
      <c r="D6" s="474"/>
      <c r="E6" s="474"/>
      <c r="F6" s="475"/>
    </row>
    <row r="7" spans="1:6" ht="11.25" customHeight="1">
      <c r="A7" s="290"/>
      <c r="B7" s="290"/>
      <c r="C7" s="290"/>
      <c r="D7" s="290"/>
      <c r="E7" s="290"/>
      <c r="F7" s="290"/>
    </row>
    <row r="8" spans="1:6" ht="12.75">
      <c r="A8" s="476" t="s">
        <v>257</v>
      </c>
      <c r="B8" s="478" t="s">
        <v>258</v>
      </c>
      <c r="C8" s="480" t="s">
        <v>259</v>
      </c>
      <c r="D8" s="481"/>
      <c r="E8" s="480" t="s">
        <v>260</v>
      </c>
      <c r="F8" s="482"/>
    </row>
    <row r="9" spans="1:6" ht="27.75" customHeight="1">
      <c r="A9" s="477"/>
      <c r="B9" s="479"/>
      <c r="C9" s="298" t="s">
        <v>261</v>
      </c>
      <c r="D9" s="298" t="s">
        <v>262</v>
      </c>
      <c r="E9" s="298" t="s">
        <v>261</v>
      </c>
      <c r="F9" s="299" t="s">
        <v>262</v>
      </c>
    </row>
    <row r="10" spans="1:6" ht="12.75" customHeight="1" thickBot="1">
      <c r="A10" s="300">
        <v>1</v>
      </c>
      <c r="B10" s="301">
        <v>2</v>
      </c>
      <c r="C10" s="301">
        <v>3</v>
      </c>
      <c r="D10" s="301">
        <v>4</v>
      </c>
      <c r="E10" s="302">
        <v>5</v>
      </c>
      <c r="F10" s="303">
        <v>6</v>
      </c>
    </row>
    <row r="11" spans="1:8" ht="15.75" customHeight="1">
      <c r="A11" s="304" t="s">
        <v>263</v>
      </c>
      <c r="B11" s="324" t="s">
        <v>264</v>
      </c>
      <c r="C11" s="325"/>
      <c r="D11" s="325"/>
      <c r="E11" s="325"/>
      <c r="F11" s="326"/>
      <c r="H11">
        <v>1</v>
      </c>
    </row>
    <row r="12" spans="1:8" ht="14.25" customHeight="1">
      <c r="A12" s="309"/>
      <c r="B12" s="327"/>
      <c r="C12" s="328"/>
      <c r="D12" s="328"/>
      <c r="E12" s="328"/>
      <c r="F12" s="329"/>
      <c r="H12">
        <v>1</v>
      </c>
    </row>
    <row r="13" spans="1:8" ht="14.25" customHeight="1">
      <c r="A13" s="309"/>
      <c r="B13" s="310"/>
      <c r="C13" s="311"/>
      <c r="D13" s="311"/>
      <c r="E13" s="311"/>
      <c r="F13" s="312"/>
      <c r="H13">
        <v>1</v>
      </c>
    </row>
    <row r="14" spans="1:8" ht="14.25" customHeight="1">
      <c r="A14" s="309"/>
      <c r="B14" s="310"/>
      <c r="C14" s="311"/>
      <c r="D14" s="311"/>
      <c r="E14" s="311"/>
      <c r="F14" s="312"/>
      <c r="H14">
        <v>1</v>
      </c>
    </row>
    <row r="15" spans="1:8" ht="14.25" customHeight="1">
      <c r="A15" s="313" t="s">
        <v>265</v>
      </c>
      <c r="B15" s="306"/>
      <c r="C15" s="314">
        <f>SUM(C12:C14)</f>
        <v>0</v>
      </c>
      <c r="D15" s="314">
        <f>SUM(D12:D14)</f>
        <v>0</v>
      </c>
      <c r="E15" s="314">
        <f>SUM(E12:E14)</f>
        <v>0</v>
      </c>
      <c r="F15" s="315">
        <f>SUM(F12:F14)</f>
        <v>0</v>
      </c>
      <c r="H15">
        <v>1</v>
      </c>
    </row>
    <row r="16" spans="1:8" ht="15.75" customHeight="1">
      <c r="A16" s="304" t="s">
        <v>266</v>
      </c>
      <c r="B16" s="316" t="s">
        <v>267</v>
      </c>
      <c r="C16" s="317"/>
      <c r="D16" s="317"/>
      <c r="E16" s="317"/>
      <c r="F16" s="318"/>
      <c r="H16">
        <v>2</v>
      </c>
    </row>
    <row r="17" spans="1:8" ht="14.25" customHeight="1">
      <c r="A17" s="305" t="s">
        <v>340</v>
      </c>
      <c r="B17" s="306" t="s">
        <v>341</v>
      </c>
      <c r="C17" s="307"/>
      <c r="D17" s="307"/>
      <c r="E17" s="307"/>
      <c r="F17" s="308"/>
      <c r="H17">
        <v>2</v>
      </c>
    </row>
    <row r="18" spans="1:8" ht="14.25" customHeight="1">
      <c r="A18" s="305" t="s">
        <v>340</v>
      </c>
      <c r="B18" s="310" t="s">
        <v>342</v>
      </c>
      <c r="C18" s="311"/>
      <c r="D18" s="311"/>
      <c r="E18" s="311">
        <v>3200</v>
      </c>
      <c r="F18" s="312"/>
      <c r="H18">
        <v>2</v>
      </c>
    </row>
    <row r="19" spans="1:8" ht="14.25" customHeight="1">
      <c r="A19" s="309"/>
      <c r="B19" s="310"/>
      <c r="C19" s="311"/>
      <c r="D19" s="311"/>
      <c r="E19" s="311"/>
      <c r="F19" s="312"/>
      <c r="H19">
        <v>2</v>
      </c>
    </row>
    <row r="20" spans="1:8" ht="14.25" customHeight="1">
      <c r="A20" s="313" t="s">
        <v>268</v>
      </c>
      <c r="B20" s="306"/>
      <c r="C20" s="314">
        <f>SUM(C17:C19)</f>
        <v>0</v>
      </c>
      <c r="D20" s="314">
        <f>SUM(D17:D19)</f>
        <v>0</v>
      </c>
      <c r="E20" s="314">
        <f>SUM(E17:E19)</f>
        <v>3200</v>
      </c>
      <c r="F20" s="315">
        <f>SUM(F17:F19)</f>
        <v>0</v>
      </c>
      <c r="H20">
        <v>2</v>
      </c>
    </row>
    <row r="21" spans="1:8" ht="15.75" customHeight="1">
      <c r="A21" s="304" t="s">
        <v>269</v>
      </c>
      <c r="B21" s="316" t="s">
        <v>270</v>
      </c>
      <c r="C21" s="317"/>
      <c r="D21" s="317" t="s">
        <v>196</v>
      </c>
      <c r="E21" s="317"/>
      <c r="F21" s="318" t="s">
        <v>196</v>
      </c>
      <c r="H21">
        <v>3</v>
      </c>
    </row>
    <row r="22" spans="1:8" ht="14.25" customHeight="1">
      <c r="A22" s="305"/>
      <c r="B22" s="306"/>
      <c r="C22" s="328"/>
      <c r="D22" s="317" t="s">
        <v>196</v>
      </c>
      <c r="E22" s="307"/>
      <c r="F22" s="318" t="s">
        <v>196</v>
      </c>
      <c r="H22">
        <v>3</v>
      </c>
    </row>
    <row r="23" spans="1:8" ht="14.25" customHeight="1">
      <c r="A23" s="309"/>
      <c r="B23" s="310"/>
      <c r="C23" s="311"/>
      <c r="D23" s="317" t="s">
        <v>196</v>
      </c>
      <c r="E23" s="311"/>
      <c r="F23" s="318" t="s">
        <v>196</v>
      </c>
      <c r="H23">
        <v>3</v>
      </c>
    </row>
    <row r="24" spans="1:8" ht="14.25" customHeight="1">
      <c r="A24" s="309"/>
      <c r="B24" s="310"/>
      <c r="C24" s="311"/>
      <c r="D24" s="317" t="s">
        <v>196</v>
      </c>
      <c r="E24" s="311"/>
      <c r="F24" s="318" t="s">
        <v>196</v>
      </c>
      <c r="H24">
        <v>3</v>
      </c>
    </row>
    <row r="25" spans="1:8" ht="14.25" customHeight="1" thickBot="1">
      <c r="A25" s="319" t="s">
        <v>271</v>
      </c>
      <c r="B25" s="320"/>
      <c r="C25" s="314">
        <f>SUM(C22:C24)</f>
        <v>0</v>
      </c>
      <c r="D25" s="317" t="s">
        <v>196</v>
      </c>
      <c r="E25" s="314">
        <f>SUM(E22:E24)</f>
        <v>0</v>
      </c>
      <c r="F25" s="321" t="s">
        <v>196</v>
      </c>
      <c r="H25">
        <v>3</v>
      </c>
    </row>
    <row r="26" spans="1:8" ht="18" customHeight="1" thickBot="1">
      <c r="A26" s="322" t="s">
        <v>272</v>
      </c>
      <c r="B26" s="323"/>
      <c r="C26" s="330">
        <f>C15+C20+C25</f>
        <v>0</v>
      </c>
      <c r="D26" s="330">
        <f>D15+D20</f>
        <v>0</v>
      </c>
      <c r="E26" s="330">
        <f>E15+E20+E25</f>
        <v>3200</v>
      </c>
      <c r="F26" s="331">
        <f>F15+F20</f>
        <v>0</v>
      </c>
      <c r="H26">
        <v>4</v>
      </c>
    </row>
    <row r="32" ht="12.75">
      <c r="A32" s="293" t="s">
        <v>343</v>
      </c>
    </row>
    <row r="35" ht="12.75">
      <c r="A35" s="293" t="s">
        <v>337</v>
      </c>
    </row>
  </sheetData>
  <sheetProtection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J22" sqref="J22"/>
    </sheetView>
  </sheetViews>
  <sheetFormatPr defaultColWidth="9.140625" defaultRowHeight="12"/>
  <cols>
    <col min="1" max="1" width="31.421875" style="293" customWidth="1"/>
    <col min="2" max="2" width="13.00390625" style="293" customWidth="1"/>
    <col min="3" max="6" width="13.28125" style="293" customWidth="1"/>
    <col min="7" max="7" width="9.140625" style="293" customWidth="1"/>
    <col min="8" max="8" width="0" style="293" hidden="1" customWidth="1"/>
    <col min="9" max="16384" width="9.140625" style="293" customWidth="1"/>
  </cols>
  <sheetData>
    <row r="1" spans="1:6" ht="16.5" customHeight="1" thickBot="1">
      <c r="A1" s="290"/>
      <c r="B1" s="290"/>
      <c r="C1" s="290"/>
      <c r="D1" s="290"/>
      <c r="E1" s="291" t="s">
        <v>252</v>
      </c>
      <c r="F1" s="292" t="s">
        <v>253</v>
      </c>
    </row>
    <row r="2" spans="1:6" ht="7.5" customHeight="1">
      <c r="A2" s="290"/>
      <c r="B2" s="290"/>
      <c r="C2" s="290"/>
      <c r="D2" s="290"/>
      <c r="E2" s="290"/>
      <c r="F2" s="290"/>
    </row>
    <row r="3" spans="1:6" ht="15">
      <c r="A3" s="473" t="s">
        <v>254</v>
      </c>
      <c r="B3" s="473"/>
      <c r="C3" s="473"/>
      <c r="D3" s="473"/>
      <c r="E3" s="473"/>
      <c r="F3" s="473"/>
    </row>
    <row r="4" spans="1:6" ht="8.25" customHeight="1">
      <c r="A4" s="294"/>
      <c r="B4" s="294"/>
      <c r="C4" s="294"/>
      <c r="D4" s="294"/>
      <c r="E4" s="294"/>
      <c r="F4" s="294"/>
    </row>
    <row r="5" spans="1:6" ht="15" customHeight="1">
      <c r="A5" s="295" t="s">
        <v>255</v>
      </c>
      <c r="B5" s="483" t="s">
        <v>256</v>
      </c>
      <c r="C5" s="483"/>
      <c r="D5" s="483"/>
      <c r="E5" s="483"/>
      <c r="F5" s="296"/>
    </row>
    <row r="6" spans="1:6" ht="11.25" customHeight="1">
      <c r="A6" s="297"/>
      <c r="B6" s="474"/>
      <c r="C6" s="474"/>
      <c r="D6" s="474"/>
      <c r="E6" s="474"/>
      <c r="F6" s="475"/>
    </row>
    <row r="7" spans="1:6" ht="11.25" customHeight="1">
      <c r="A7" s="290"/>
      <c r="B7" s="290"/>
      <c r="C7" s="290"/>
      <c r="D7" s="290"/>
      <c r="E7" s="290"/>
      <c r="F7" s="290"/>
    </row>
    <row r="8" spans="1:6" ht="12.75">
      <c r="A8" s="476" t="s">
        <v>257</v>
      </c>
      <c r="B8" s="478" t="s">
        <v>258</v>
      </c>
      <c r="C8" s="480" t="s">
        <v>259</v>
      </c>
      <c r="D8" s="481"/>
      <c r="E8" s="480" t="s">
        <v>260</v>
      </c>
      <c r="F8" s="482"/>
    </row>
    <row r="9" spans="1:6" ht="27.75" customHeight="1">
      <c r="A9" s="477"/>
      <c r="B9" s="479"/>
      <c r="C9" s="298" t="s">
        <v>261</v>
      </c>
      <c r="D9" s="298" t="s">
        <v>262</v>
      </c>
      <c r="E9" s="298" t="s">
        <v>261</v>
      </c>
      <c r="F9" s="299" t="s">
        <v>262</v>
      </c>
    </row>
    <row r="10" spans="1:6" ht="12.75" customHeight="1" thickBot="1">
      <c r="A10" s="300">
        <v>1</v>
      </c>
      <c r="B10" s="301">
        <v>2</v>
      </c>
      <c r="C10" s="301">
        <v>3</v>
      </c>
      <c r="D10" s="301">
        <v>4</v>
      </c>
      <c r="E10" s="302">
        <v>5</v>
      </c>
      <c r="F10" s="303">
        <v>6</v>
      </c>
    </row>
    <row r="11" spans="1:8" ht="15.75" customHeight="1">
      <c r="A11" s="304" t="s">
        <v>263</v>
      </c>
      <c r="B11" s="324" t="s">
        <v>264</v>
      </c>
      <c r="C11" s="325"/>
      <c r="D11" s="325"/>
      <c r="E11" s="325"/>
      <c r="F11" s="326"/>
      <c r="H11">
        <v>1</v>
      </c>
    </row>
    <row r="12" spans="1:8" ht="14.25" customHeight="1">
      <c r="A12" s="305"/>
      <c r="B12" s="327"/>
      <c r="C12" s="328"/>
      <c r="D12" s="328"/>
      <c r="E12" s="328"/>
      <c r="F12" s="329"/>
      <c r="H12">
        <v>1</v>
      </c>
    </row>
    <row r="13" spans="1:8" ht="14.25" customHeight="1">
      <c r="A13" s="309"/>
      <c r="B13" s="310"/>
      <c r="C13" s="311"/>
      <c r="D13" s="311"/>
      <c r="E13" s="311"/>
      <c r="F13" s="312"/>
      <c r="H13">
        <v>1</v>
      </c>
    </row>
    <row r="14" spans="1:8" ht="14.25" customHeight="1">
      <c r="A14" s="309"/>
      <c r="B14" s="310"/>
      <c r="C14" s="311"/>
      <c r="D14" s="311"/>
      <c r="E14" s="311"/>
      <c r="F14" s="312"/>
      <c r="H14">
        <v>1</v>
      </c>
    </row>
    <row r="15" spans="1:8" ht="14.25" customHeight="1">
      <c r="A15" s="313" t="s">
        <v>265</v>
      </c>
      <c r="B15" s="306"/>
      <c r="C15" s="314">
        <f>SUM(C12:C14)</f>
        <v>0</v>
      </c>
      <c r="D15" s="314">
        <f>SUM(D12:D14)</f>
        <v>0</v>
      </c>
      <c r="E15" s="314">
        <f>SUM(E12:E14)</f>
        <v>0</v>
      </c>
      <c r="F15" s="315">
        <f>SUM(F12:F14)</f>
        <v>0</v>
      </c>
      <c r="H15">
        <v>1</v>
      </c>
    </row>
    <row r="16" spans="1:8" ht="15.75" customHeight="1">
      <c r="A16" s="304" t="s">
        <v>266</v>
      </c>
      <c r="B16" s="316" t="s">
        <v>267</v>
      </c>
      <c r="C16" s="317"/>
      <c r="D16" s="317"/>
      <c r="E16" s="317"/>
      <c r="F16" s="318"/>
      <c r="H16">
        <v>2</v>
      </c>
    </row>
    <row r="17" spans="1:8" ht="14.25" customHeight="1">
      <c r="A17" s="305" t="s">
        <v>338</v>
      </c>
      <c r="B17" s="306" t="s">
        <v>339</v>
      </c>
      <c r="C17" s="307"/>
      <c r="D17" s="307"/>
      <c r="E17" s="307">
        <v>181571.25</v>
      </c>
      <c r="F17" s="308"/>
      <c r="H17">
        <v>2</v>
      </c>
    </row>
    <row r="18" spans="1:8" ht="14.25" customHeight="1">
      <c r="A18" s="309"/>
      <c r="B18" s="310"/>
      <c r="C18" s="311"/>
      <c r="D18" s="311"/>
      <c r="E18" s="311"/>
      <c r="F18" s="312"/>
      <c r="H18">
        <v>2</v>
      </c>
    </row>
    <row r="19" spans="1:8" ht="14.25" customHeight="1">
      <c r="A19" s="309"/>
      <c r="B19" s="310"/>
      <c r="C19" s="311"/>
      <c r="D19" s="311"/>
      <c r="E19" s="311"/>
      <c r="F19" s="312"/>
      <c r="H19">
        <v>2</v>
      </c>
    </row>
    <row r="20" spans="1:8" ht="14.25" customHeight="1">
      <c r="A20" s="313" t="s">
        <v>268</v>
      </c>
      <c r="B20" s="306"/>
      <c r="C20" s="314">
        <f>SUM(C17:C19)</f>
        <v>0</v>
      </c>
      <c r="D20" s="314">
        <f>SUM(D17:D19)</f>
        <v>0</v>
      </c>
      <c r="E20" s="314">
        <f>SUM(E17:E19)</f>
        <v>181571.25</v>
      </c>
      <c r="F20" s="315">
        <f>SUM(F17:F19)</f>
        <v>0</v>
      </c>
      <c r="H20">
        <v>2</v>
      </c>
    </row>
    <row r="21" spans="1:8" ht="15.75" customHeight="1">
      <c r="A21" s="304" t="s">
        <v>269</v>
      </c>
      <c r="B21" s="316" t="s">
        <v>270</v>
      </c>
      <c r="C21" s="317"/>
      <c r="D21" s="317" t="s">
        <v>196</v>
      </c>
      <c r="E21" s="317"/>
      <c r="F21" s="318" t="s">
        <v>196</v>
      </c>
      <c r="H21">
        <v>3</v>
      </c>
    </row>
    <row r="22" spans="1:8" ht="14.25" customHeight="1">
      <c r="A22" s="305"/>
      <c r="B22" s="306"/>
      <c r="C22" s="328"/>
      <c r="D22" s="317" t="s">
        <v>196</v>
      </c>
      <c r="E22" s="307"/>
      <c r="F22" s="318" t="s">
        <v>196</v>
      </c>
      <c r="H22">
        <v>3</v>
      </c>
    </row>
    <row r="23" spans="1:8" ht="14.25" customHeight="1">
      <c r="A23" s="309"/>
      <c r="B23" s="310"/>
      <c r="C23" s="311"/>
      <c r="D23" s="317" t="s">
        <v>196</v>
      </c>
      <c r="E23" s="311"/>
      <c r="F23" s="318" t="s">
        <v>196</v>
      </c>
      <c r="H23">
        <v>3</v>
      </c>
    </row>
    <row r="24" spans="1:8" ht="14.25" customHeight="1">
      <c r="A24" s="309"/>
      <c r="B24" s="310"/>
      <c r="C24" s="311"/>
      <c r="D24" s="317" t="s">
        <v>196</v>
      </c>
      <c r="E24" s="311"/>
      <c r="F24" s="318" t="s">
        <v>196</v>
      </c>
      <c r="H24">
        <v>3</v>
      </c>
    </row>
    <row r="25" spans="1:8" ht="14.25" customHeight="1" thickBot="1">
      <c r="A25" s="319" t="s">
        <v>271</v>
      </c>
      <c r="B25" s="320"/>
      <c r="C25" s="314">
        <f>SUM(C22:C24)</f>
        <v>0</v>
      </c>
      <c r="D25" s="317" t="s">
        <v>196</v>
      </c>
      <c r="E25" s="314">
        <f>SUM(E22:E24)</f>
        <v>0</v>
      </c>
      <c r="F25" s="321" t="s">
        <v>196</v>
      </c>
      <c r="H25">
        <v>3</v>
      </c>
    </row>
    <row r="26" spans="1:8" ht="18" customHeight="1" thickBot="1">
      <c r="A26" s="322" t="s">
        <v>272</v>
      </c>
      <c r="B26" s="323"/>
      <c r="C26" s="330">
        <f>C15+C20+C25</f>
        <v>0</v>
      </c>
      <c r="D26" s="330">
        <f>D15+D20</f>
        <v>0</v>
      </c>
      <c r="E26" s="330">
        <f>E15+E20+E25</f>
        <v>181571.25</v>
      </c>
      <c r="F26" s="331">
        <f>F15+F20</f>
        <v>0</v>
      </c>
      <c r="H26">
        <v>4</v>
      </c>
    </row>
  </sheetData>
  <sheetProtection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B12" sqref="B12"/>
    </sheetView>
  </sheetViews>
  <sheetFormatPr defaultColWidth="9.140625" defaultRowHeight="12"/>
  <cols>
    <col min="1" max="1" width="31.421875" style="293" customWidth="1"/>
    <col min="2" max="2" width="13.00390625" style="293" customWidth="1"/>
    <col min="3" max="6" width="13.28125" style="293" customWidth="1"/>
    <col min="7" max="7" width="9.140625" style="293" customWidth="1"/>
    <col min="8" max="8" width="0" style="293" hidden="1" customWidth="1"/>
    <col min="9" max="16384" width="9.140625" style="293" customWidth="1"/>
  </cols>
  <sheetData>
    <row r="1" spans="1:6" ht="16.5" customHeight="1" thickBot="1">
      <c r="A1" s="290"/>
      <c r="B1" s="290"/>
      <c r="C1" s="290"/>
      <c r="D1" s="290"/>
      <c r="E1" s="291" t="s">
        <v>252</v>
      </c>
      <c r="F1" s="292" t="s">
        <v>253</v>
      </c>
    </row>
    <row r="2" spans="1:6" ht="7.5" customHeight="1">
      <c r="A2" s="290"/>
      <c r="B2" s="290"/>
      <c r="C2" s="290"/>
      <c r="D2" s="290"/>
      <c r="E2" s="290"/>
      <c r="F2" s="290"/>
    </row>
    <row r="3" spans="1:6" ht="15">
      <c r="A3" s="473" t="s">
        <v>254</v>
      </c>
      <c r="B3" s="473"/>
      <c r="C3" s="473"/>
      <c r="D3" s="473"/>
      <c r="E3" s="473"/>
      <c r="F3" s="473"/>
    </row>
    <row r="4" spans="1:6" ht="8.25" customHeight="1">
      <c r="A4" s="294"/>
      <c r="B4" s="294"/>
      <c r="C4" s="294"/>
      <c r="D4" s="294"/>
      <c r="E4" s="294"/>
      <c r="F4" s="294"/>
    </row>
    <row r="5" spans="1:6" ht="15" customHeight="1">
      <c r="A5" s="295" t="s">
        <v>255</v>
      </c>
      <c r="B5" s="483" t="s">
        <v>273</v>
      </c>
      <c r="C5" s="483"/>
      <c r="D5" s="483"/>
      <c r="E5" s="483"/>
      <c r="F5" s="296"/>
    </row>
    <row r="6" spans="1:6" ht="11.25" customHeight="1">
      <c r="A6" s="297"/>
      <c r="B6" s="474"/>
      <c r="C6" s="474"/>
      <c r="D6" s="474"/>
      <c r="E6" s="474"/>
      <c r="F6" s="475"/>
    </row>
    <row r="7" spans="1:6" ht="11.25" customHeight="1">
      <c r="A7" s="290"/>
      <c r="B7" s="290"/>
      <c r="C7" s="290"/>
      <c r="D7" s="290"/>
      <c r="E7" s="290"/>
      <c r="F7" s="290"/>
    </row>
    <row r="8" spans="1:6" ht="12.75">
      <c r="A8" s="476" t="s">
        <v>257</v>
      </c>
      <c r="B8" s="478" t="s">
        <v>258</v>
      </c>
      <c r="C8" s="480" t="s">
        <v>259</v>
      </c>
      <c r="D8" s="481"/>
      <c r="E8" s="480" t="s">
        <v>260</v>
      </c>
      <c r="F8" s="482"/>
    </row>
    <row r="9" spans="1:6" ht="27.75" customHeight="1">
      <c r="A9" s="477"/>
      <c r="B9" s="479"/>
      <c r="C9" s="298" t="s">
        <v>261</v>
      </c>
      <c r="D9" s="298" t="s">
        <v>262</v>
      </c>
      <c r="E9" s="298" t="s">
        <v>261</v>
      </c>
      <c r="F9" s="299" t="s">
        <v>262</v>
      </c>
    </row>
    <row r="10" spans="1:6" ht="12.75" customHeight="1" thickBot="1">
      <c r="A10" s="300">
        <v>1</v>
      </c>
      <c r="B10" s="301">
        <v>2</v>
      </c>
      <c r="C10" s="301">
        <v>3</v>
      </c>
      <c r="D10" s="301">
        <v>4</v>
      </c>
      <c r="E10" s="302">
        <v>5</v>
      </c>
      <c r="F10" s="303">
        <v>6</v>
      </c>
    </row>
    <row r="11" spans="1:8" ht="15.75" customHeight="1">
      <c r="A11" s="304" t="s">
        <v>263</v>
      </c>
      <c r="B11" s="324" t="s">
        <v>264</v>
      </c>
      <c r="C11" s="325"/>
      <c r="D11" s="325"/>
      <c r="E11" s="325"/>
      <c r="F11" s="326"/>
      <c r="H11">
        <v>1</v>
      </c>
    </row>
    <row r="12" spans="1:8" ht="14.25" customHeight="1">
      <c r="A12" s="305"/>
      <c r="B12" s="327"/>
      <c r="C12" s="328"/>
      <c r="D12" s="328"/>
      <c r="E12" s="328"/>
      <c r="F12" s="329"/>
      <c r="H12">
        <v>1</v>
      </c>
    </row>
    <row r="13" spans="1:8" ht="14.25" customHeight="1">
      <c r="A13" s="309"/>
      <c r="B13" s="310"/>
      <c r="C13" s="311"/>
      <c r="D13" s="311"/>
      <c r="E13" s="311"/>
      <c r="F13" s="312"/>
      <c r="H13">
        <v>1</v>
      </c>
    </row>
    <row r="14" spans="1:8" ht="14.25" customHeight="1">
      <c r="A14" s="309"/>
      <c r="B14" s="310"/>
      <c r="C14" s="311"/>
      <c r="D14" s="311"/>
      <c r="E14" s="311"/>
      <c r="F14" s="312"/>
      <c r="H14">
        <v>1</v>
      </c>
    </row>
    <row r="15" spans="1:8" ht="14.25" customHeight="1">
      <c r="A15" s="313" t="s">
        <v>265</v>
      </c>
      <c r="B15" s="306"/>
      <c r="C15" s="314">
        <f>SUM(C12:C14)</f>
        <v>0</v>
      </c>
      <c r="D15" s="314">
        <f>SUM(D12:D14)</f>
        <v>0</v>
      </c>
      <c r="E15" s="314">
        <f>SUM(E12:E14)</f>
        <v>0</v>
      </c>
      <c r="F15" s="315">
        <f>SUM(F12:F14)</f>
        <v>0</v>
      </c>
      <c r="H15">
        <v>1</v>
      </c>
    </row>
    <row r="16" spans="1:8" ht="15.75" customHeight="1">
      <c r="A16" s="304" t="s">
        <v>266</v>
      </c>
      <c r="B16" s="316" t="s">
        <v>267</v>
      </c>
      <c r="C16" s="317"/>
      <c r="D16" s="317"/>
      <c r="E16" s="317"/>
      <c r="F16" s="318"/>
      <c r="H16">
        <v>2</v>
      </c>
    </row>
    <row r="17" spans="1:8" ht="14.25" customHeight="1">
      <c r="A17" s="305"/>
      <c r="B17" s="306"/>
      <c r="C17" s="307"/>
      <c r="D17" s="307"/>
      <c r="E17" s="307"/>
      <c r="F17" s="308"/>
      <c r="H17">
        <v>2</v>
      </c>
    </row>
    <row r="18" spans="1:8" ht="14.25" customHeight="1">
      <c r="A18" s="309"/>
      <c r="B18" s="310"/>
      <c r="C18" s="311"/>
      <c r="D18" s="311"/>
      <c r="E18" s="311"/>
      <c r="F18" s="312"/>
      <c r="H18">
        <v>2</v>
      </c>
    </row>
    <row r="19" spans="1:8" ht="14.25" customHeight="1">
      <c r="A19" s="309"/>
      <c r="B19" s="310"/>
      <c r="C19" s="311"/>
      <c r="D19" s="311"/>
      <c r="E19" s="311"/>
      <c r="F19" s="312"/>
      <c r="H19">
        <v>2</v>
      </c>
    </row>
    <row r="20" spans="1:8" ht="14.25" customHeight="1">
      <c r="A20" s="313" t="s">
        <v>268</v>
      </c>
      <c r="B20" s="306"/>
      <c r="C20" s="314">
        <f>SUM(C17:C19)</f>
        <v>0</v>
      </c>
      <c r="D20" s="314">
        <f>SUM(D17:D19)</f>
        <v>0</v>
      </c>
      <c r="E20" s="314">
        <f>SUM(E17:E19)</f>
        <v>0</v>
      </c>
      <c r="F20" s="315">
        <f>SUM(F17:F19)</f>
        <v>0</v>
      </c>
      <c r="H20">
        <v>2</v>
      </c>
    </row>
    <row r="21" spans="1:8" ht="15.75" customHeight="1">
      <c r="A21" s="304" t="s">
        <v>269</v>
      </c>
      <c r="B21" s="316" t="s">
        <v>270</v>
      </c>
      <c r="C21" s="317"/>
      <c r="D21" s="317" t="s">
        <v>196</v>
      </c>
      <c r="E21" s="317"/>
      <c r="F21" s="318" t="s">
        <v>196</v>
      </c>
      <c r="H21">
        <v>3</v>
      </c>
    </row>
    <row r="22" spans="1:8" ht="14.25" customHeight="1">
      <c r="A22" s="305"/>
      <c r="B22" s="306"/>
      <c r="C22" s="328"/>
      <c r="D22" s="317" t="s">
        <v>196</v>
      </c>
      <c r="E22" s="307"/>
      <c r="F22" s="318" t="s">
        <v>196</v>
      </c>
      <c r="H22">
        <v>3</v>
      </c>
    </row>
    <row r="23" spans="1:8" ht="14.25" customHeight="1">
      <c r="A23" s="309"/>
      <c r="B23" s="310"/>
      <c r="C23" s="311"/>
      <c r="D23" s="317" t="s">
        <v>196</v>
      </c>
      <c r="E23" s="311"/>
      <c r="F23" s="318" t="s">
        <v>196</v>
      </c>
      <c r="H23">
        <v>3</v>
      </c>
    </row>
    <row r="24" spans="1:8" ht="14.25" customHeight="1">
      <c r="A24" s="309"/>
      <c r="B24" s="310"/>
      <c r="C24" s="311"/>
      <c r="D24" s="317" t="s">
        <v>196</v>
      </c>
      <c r="E24" s="311"/>
      <c r="F24" s="318" t="s">
        <v>196</v>
      </c>
      <c r="H24">
        <v>3</v>
      </c>
    </row>
    <row r="25" spans="1:8" ht="14.25" customHeight="1" thickBot="1">
      <c r="A25" s="319" t="s">
        <v>271</v>
      </c>
      <c r="B25" s="320"/>
      <c r="C25" s="314">
        <f>SUM(C22:C24)</f>
        <v>0</v>
      </c>
      <c r="D25" s="317" t="s">
        <v>196</v>
      </c>
      <c r="E25" s="314">
        <f>SUM(E22:E24)</f>
        <v>0</v>
      </c>
      <c r="F25" s="321" t="s">
        <v>196</v>
      </c>
      <c r="H25">
        <v>3</v>
      </c>
    </row>
    <row r="26" spans="1:8" ht="18" customHeight="1" thickBot="1">
      <c r="A26" s="322" t="s">
        <v>272</v>
      </c>
      <c r="B26" s="323"/>
      <c r="C26" s="330">
        <f>C15+C20+C25</f>
        <v>0</v>
      </c>
      <c r="D26" s="330">
        <f>D15+D20</f>
        <v>0</v>
      </c>
      <c r="E26" s="330">
        <f>E15+E20+E25</f>
        <v>0</v>
      </c>
      <c r="F26" s="331">
        <f>F15+F20</f>
        <v>0</v>
      </c>
      <c r="H26">
        <v>4</v>
      </c>
    </row>
  </sheetData>
  <sheetProtection sheet="1" objects="1" scenarios="1" formatCells="0" formatColumns="0" formatRows="0" insertRows="0" deleteRows="0" pivotTables="0"/>
  <mergeCells count="7">
    <mergeCell ref="A3:F3"/>
    <mergeCell ref="B6:F6"/>
    <mergeCell ref="A8:A9"/>
    <mergeCell ref="B8:B9"/>
    <mergeCell ref="C8:D8"/>
    <mergeCell ref="E8:F8"/>
    <mergeCell ref="B5:E5"/>
  </mergeCells>
  <printOptions/>
  <pageMargins left="0.984251968503937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Schkola 14</cp:lastModifiedBy>
  <cp:lastPrinted>2016-01-20T16:45:21Z</cp:lastPrinted>
  <dcterms:created xsi:type="dcterms:W3CDTF">2012-01-11T13:34:06Z</dcterms:created>
  <dcterms:modified xsi:type="dcterms:W3CDTF">2016-04-12T07:47:51Z</dcterms:modified>
  <cp:category/>
  <cp:version/>
  <cp:contentType/>
  <cp:contentStatus/>
</cp:coreProperties>
</file>